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hichiji/Library/Mobile Documents/com~apple~CloudDocs/Desktop/web/kettle2021/data/equipment/"/>
    </mc:Choice>
  </mc:AlternateContent>
  <xr:revisionPtr revIDLastSave="0" documentId="13_ncr:1_{4C3B0D92-80FB-AC4D-B1FF-FA9EA91AE8A1}" xr6:coauthVersionLast="47" xr6:coauthVersionMax="47" xr10:uidLastSave="{00000000-0000-0000-0000-000000000000}"/>
  <bookViews>
    <workbookView xWindow="0" yWindow="500" windowWidth="35020" windowHeight="27140" tabRatio="941" xr2:uid="{00000000-000D-0000-FFFF-FFFF00000000}"/>
  </bookViews>
  <sheets>
    <sheet name="備品表（自動計算）" sheetId="56" r:id="rId1"/>
  </sheets>
  <definedNames>
    <definedName name="_xlnm.Print_Area" localSheetId="0">'備品表（自動計算）'!$A$1:$AD$56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3" i="56" l="1"/>
  <c r="Y3" i="56"/>
  <c r="Y4" i="56"/>
  <c r="Y5" i="56"/>
  <c r="Y6" i="56"/>
  <c r="Y7" i="56"/>
  <c r="Y8" i="56"/>
  <c r="Y9" i="56"/>
  <c r="Y10" i="56"/>
  <c r="Y11" i="56"/>
  <c r="Y12" i="56"/>
  <c r="Y13" i="56"/>
  <c r="Y14" i="56"/>
  <c r="Y15" i="56"/>
  <c r="Y16" i="56"/>
  <c r="Y17" i="56"/>
  <c r="Y18" i="56"/>
  <c r="Y19" i="56"/>
  <c r="Y20" i="56"/>
  <c r="Y21" i="56"/>
  <c r="Y22" i="56"/>
  <c r="Y23" i="56"/>
  <c r="Y24" i="56"/>
  <c r="Y25" i="56"/>
  <c r="Y26" i="56"/>
  <c r="Y27" i="56"/>
  <c r="Y28" i="56"/>
  <c r="Y29" i="56"/>
  <c r="Y30" i="56"/>
  <c r="Y31" i="56"/>
  <c r="Y32" i="56"/>
  <c r="K55" i="56"/>
  <c r="K54" i="56"/>
  <c r="K53" i="56"/>
  <c r="K52" i="56"/>
  <c r="K51" i="56"/>
  <c r="K50" i="56"/>
  <c r="K49" i="56"/>
  <c r="K48" i="56"/>
  <c r="K47" i="56"/>
  <c r="K46" i="56"/>
  <c r="K45" i="56"/>
  <c r="K44" i="56"/>
  <c r="K43" i="56"/>
  <c r="K42" i="56"/>
  <c r="K41" i="56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K27" i="56"/>
  <c r="K26" i="56"/>
  <c r="K25" i="56"/>
  <c r="K23" i="56"/>
  <c r="K21" i="56"/>
  <c r="K19" i="56"/>
  <c r="K17" i="56"/>
  <c r="K16" i="56"/>
  <c r="K15" i="56"/>
  <c r="K14" i="56"/>
  <c r="K13" i="56"/>
  <c r="K12" i="56"/>
  <c r="K11" i="56"/>
  <c r="K10" i="56"/>
  <c r="K9" i="56"/>
  <c r="K8" i="56"/>
  <c r="K7" i="56"/>
  <c r="D7" i="56"/>
  <c r="Y2" i="56"/>
  <c r="D35" i="56"/>
  <c r="D46" i="56"/>
  <c r="D47" i="56"/>
  <c r="D48" i="56"/>
  <c r="D49" i="56"/>
  <c r="D50" i="56"/>
  <c r="D51" i="56"/>
  <c r="D52" i="56"/>
  <c r="D53" i="56"/>
  <c r="D54" i="56"/>
  <c r="D55" i="56"/>
  <c r="D56" i="56"/>
  <c r="K2" i="56"/>
  <c r="K56" i="56"/>
  <c r="K6" i="56"/>
  <c r="K5" i="56"/>
  <c r="K4" i="56"/>
  <c r="Y44" i="56" l="1"/>
  <c r="K3" i="56"/>
  <c r="D45" i="56"/>
  <c r="D44" i="56"/>
  <c r="D43" i="56"/>
  <c r="D42" i="56"/>
  <c r="D41" i="56"/>
  <c r="D40" i="56"/>
  <c r="D39" i="56"/>
  <c r="D38" i="56"/>
  <c r="D37" i="56"/>
  <c r="D36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6" i="56"/>
  <c r="D5" i="56"/>
  <c r="D4" i="56"/>
  <c r="D3" i="56"/>
  <c r="D2" i="56"/>
  <c r="Z47" i="56" l="1"/>
</calcChain>
</file>

<file path=xl/sharedStrings.xml><?xml version="1.0" encoding="utf-8"?>
<sst xmlns="http://schemas.openxmlformats.org/spreadsheetml/2006/main" count="185" uniqueCount="167">
  <si>
    <t>ゼネ（発電機）0.9kw</t>
    <rPh sb="3" eb="6">
      <t>ハツデンキ</t>
    </rPh>
    <phoneticPr fontId="1"/>
  </si>
  <si>
    <t>返却</t>
    <rPh sb="0" eb="2">
      <t>ヘンキャク</t>
    </rPh>
    <phoneticPr fontId="1"/>
  </si>
  <si>
    <t>作品名</t>
    <rPh sb="0" eb="2">
      <t>サクヒン</t>
    </rPh>
    <rPh sb="2" eb="3">
      <t>メイ</t>
    </rPh>
    <phoneticPr fontId="1"/>
  </si>
  <si>
    <t>担当者</t>
    <rPh sb="0" eb="3">
      <t>タントウシャ</t>
    </rPh>
    <phoneticPr fontId="1"/>
  </si>
  <si>
    <t>備考</t>
    <rPh sb="0" eb="2">
      <t>ビコウ</t>
    </rPh>
    <phoneticPr fontId="1"/>
  </si>
  <si>
    <t>備品名</t>
    <rPh sb="0" eb="2">
      <t>ビヒン</t>
    </rPh>
    <rPh sb="2" eb="3">
      <t>メイ</t>
    </rPh>
    <phoneticPr fontId="1"/>
  </si>
  <si>
    <t>台車</t>
    <rPh sb="0" eb="2">
      <t>ダイシャ</t>
    </rPh>
    <phoneticPr fontId="1"/>
  </si>
  <si>
    <t>携行管</t>
    <rPh sb="0" eb="2">
      <t>ケイコウ</t>
    </rPh>
    <rPh sb="2" eb="3">
      <t>カン</t>
    </rPh>
    <phoneticPr fontId="1"/>
  </si>
  <si>
    <t>ゼネ（発電機）1.6kw</t>
    <rPh sb="3" eb="6">
      <t>ハツデンキ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</si>
  <si>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</si>
  <si>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</si>
  <si>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金額</t>
    <rPh sb="0" eb="2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</si>
  <si>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</si>
  <si>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</si>
  <si>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</si>
  <si>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日間</t>
    <rPh sb="0" eb="2">
      <t>カカン</t>
    </rPh>
    <phoneticPr fontId="1"/>
  </si>
  <si>
    <t>様</t>
    <rPh sb="0" eb="1">
      <t>サマ</t>
    </rPh>
    <phoneticPr fontId="1"/>
  </si>
  <si>
    <t>電気ドラム　30ｍ</t>
    <rPh sb="0" eb="2">
      <t>デンキ</t>
    </rPh>
    <phoneticPr fontId="1"/>
  </si>
  <si>
    <t>電気ドラム　20ｍ</t>
    <rPh sb="0" eb="2">
      <t>デンキ</t>
    </rPh>
    <phoneticPr fontId="1"/>
  </si>
  <si>
    <t>延長コード　10ｍ</t>
    <phoneticPr fontId="1"/>
  </si>
  <si>
    <t>会議テーブル</t>
    <phoneticPr fontId="1"/>
  </si>
  <si>
    <t>小チェア</t>
    <rPh sb="0" eb="1">
      <t>ショウ</t>
    </rPh>
    <phoneticPr fontId="1"/>
  </si>
  <si>
    <t>ジャグ　大</t>
    <rPh sb="4" eb="5">
      <t>ダイ</t>
    </rPh>
    <phoneticPr fontId="1"/>
  </si>
  <si>
    <t>日傘</t>
    <rPh sb="0" eb="2">
      <t>ヒガサ</t>
    </rPh>
    <phoneticPr fontId="1"/>
  </si>
  <si>
    <t>アイロン台</t>
    <rPh sb="4" eb="5">
      <t>ダイ</t>
    </rPh>
    <phoneticPr fontId="1"/>
  </si>
  <si>
    <t>赤旗</t>
    <rPh sb="0" eb="2">
      <t>アカハタ</t>
    </rPh>
    <phoneticPr fontId="1"/>
  </si>
  <si>
    <t>熊手</t>
    <rPh sb="0" eb="2">
      <t>クマデ</t>
    </rPh>
    <phoneticPr fontId="1"/>
  </si>
  <si>
    <t>小計</t>
    <rPh sb="0" eb="2">
      <t>ショウケイ</t>
    </rPh>
    <phoneticPr fontId="1"/>
  </si>
  <si>
    <t>スポットクーラー（小）</t>
    <phoneticPr fontId="1"/>
  </si>
  <si>
    <t>ジェットヒーター（大）</t>
    <phoneticPr fontId="1"/>
  </si>
  <si>
    <t>ジェットヒーター（小）</t>
    <phoneticPr fontId="1"/>
  </si>
  <si>
    <t>～</t>
    <phoneticPr fontId="1"/>
  </si>
  <si>
    <t>キャンプテーブル（小）</t>
    <rPh sb="9" eb="10">
      <t>ショウ</t>
    </rPh>
    <phoneticPr fontId="1"/>
  </si>
  <si>
    <t>キャンプテーブル（大）</t>
    <rPh sb="9" eb="10">
      <t>ダイ</t>
    </rPh>
    <phoneticPr fontId="1"/>
  </si>
  <si>
    <t>テーブル　大（snow peak）</t>
    <rPh sb="5" eb="6">
      <t>ダイ</t>
    </rPh>
    <phoneticPr fontId="1"/>
  </si>
  <si>
    <t>テーブル　小（snow peak）</t>
    <rPh sb="5" eb="6">
      <t>ショウ</t>
    </rPh>
    <phoneticPr fontId="1"/>
  </si>
  <si>
    <t>パイプイス</t>
    <phoneticPr fontId="1"/>
  </si>
  <si>
    <t>2人掛けチェア</t>
    <rPh sb="1" eb="2">
      <t>ヒト</t>
    </rPh>
    <rPh sb="2" eb="3">
      <t>カ</t>
    </rPh>
    <phoneticPr fontId="1"/>
  </si>
  <si>
    <t>ジャグ　中</t>
    <rPh sb="4" eb="5">
      <t>チュウ</t>
    </rPh>
    <phoneticPr fontId="1"/>
  </si>
  <si>
    <t>丸イス</t>
    <rPh sb="0" eb="1">
      <t>マル</t>
    </rPh>
    <phoneticPr fontId="1"/>
  </si>
  <si>
    <t>缶ウォーマー</t>
    <rPh sb="0" eb="1">
      <t>カン</t>
    </rPh>
    <phoneticPr fontId="1"/>
  </si>
  <si>
    <t>会社名</t>
    <rPh sb="0" eb="3">
      <t>カイシャメイ</t>
    </rPh>
    <phoneticPr fontId="1"/>
  </si>
  <si>
    <t>お湯ポット</t>
    <rPh sb="1" eb="2">
      <t>ユ</t>
    </rPh>
    <phoneticPr fontId="1"/>
  </si>
  <si>
    <t>灯油ポリタンク</t>
    <rPh sb="0" eb="2">
      <t>トウユ</t>
    </rPh>
    <phoneticPr fontId="1"/>
  </si>
  <si>
    <t>ディレクターズチェア（Dチェア）</t>
    <phoneticPr fontId="1"/>
  </si>
  <si>
    <t>コーヒーポット</t>
    <phoneticPr fontId="1"/>
  </si>
  <si>
    <t>電源付きお湯ポット</t>
    <rPh sb="0" eb="2">
      <t>デンゲン</t>
    </rPh>
    <rPh sb="2" eb="3">
      <t>ツ</t>
    </rPh>
    <rPh sb="5" eb="6">
      <t>ユ</t>
    </rPh>
    <phoneticPr fontId="1"/>
  </si>
  <si>
    <t>コーヒーメーカー</t>
    <phoneticPr fontId="1"/>
  </si>
  <si>
    <t>T-fal　電源付きお湯ポット</t>
    <rPh sb="6" eb="9">
      <t>デンゲンツ</t>
    </rPh>
    <rPh sb="11" eb="12">
      <t>ユ</t>
    </rPh>
    <phoneticPr fontId="1"/>
  </si>
  <si>
    <t>ジャグ　小</t>
    <rPh sb="4" eb="5">
      <t>ショウ</t>
    </rPh>
    <phoneticPr fontId="1"/>
  </si>
  <si>
    <t>クーラーBOX　大</t>
    <rPh sb="8" eb="9">
      <t>ダイ</t>
    </rPh>
    <phoneticPr fontId="1"/>
  </si>
  <si>
    <t>クーラーBOX　中</t>
    <rPh sb="8" eb="9">
      <t>チュウ</t>
    </rPh>
    <phoneticPr fontId="1"/>
  </si>
  <si>
    <t>クーラーBOX　小</t>
    <rPh sb="8" eb="9">
      <t>ショウ</t>
    </rPh>
    <phoneticPr fontId="1"/>
  </si>
  <si>
    <t>おしぼり冷温庫</t>
    <rPh sb="4" eb="5">
      <t>ツメ</t>
    </rPh>
    <rPh sb="5" eb="6">
      <t>オン</t>
    </rPh>
    <rPh sb="6" eb="7">
      <t>コ</t>
    </rPh>
    <phoneticPr fontId="1"/>
  </si>
  <si>
    <t>カセットコンロ</t>
    <phoneticPr fontId="1"/>
  </si>
  <si>
    <t>IHコンロ</t>
    <phoneticPr fontId="1"/>
  </si>
  <si>
    <t>コーンバー（パイロンとパイロンを繋ぐ棒）</t>
    <rPh sb="16" eb="17">
      <t>ツナ</t>
    </rPh>
    <rPh sb="18" eb="19">
      <t>ボウ</t>
    </rPh>
    <phoneticPr fontId="1"/>
  </si>
  <si>
    <t>板ウエイト付・横幕有</t>
    <rPh sb="0" eb="1">
      <t>イタ</t>
    </rPh>
    <rPh sb="5" eb="6">
      <t>ツキ</t>
    </rPh>
    <rPh sb="7" eb="9">
      <t>ヨコマク</t>
    </rPh>
    <rPh sb="9" eb="10">
      <t>アリ</t>
    </rPh>
    <phoneticPr fontId="1"/>
  </si>
  <si>
    <t>スタンド灰皿</t>
    <rPh sb="4" eb="6">
      <t>ハイザラ</t>
    </rPh>
    <phoneticPr fontId="1"/>
  </si>
  <si>
    <t>アイランプ（2個）</t>
    <rPh sb="7" eb="8">
      <t>コ</t>
    </rPh>
    <phoneticPr fontId="1"/>
  </si>
  <si>
    <t>雪かき用軽量スコップ</t>
    <rPh sb="0" eb="1">
      <t>ユキ</t>
    </rPh>
    <rPh sb="3" eb="4">
      <t>ヨウ</t>
    </rPh>
    <rPh sb="4" eb="6">
      <t>ケイリョウ</t>
    </rPh>
    <phoneticPr fontId="1"/>
  </si>
  <si>
    <t>懐中電灯</t>
    <rPh sb="0" eb="2">
      <t>カイチュウ</t>
    </rPh>
    <rPh sb="2" eb="4">
      <t>デントウ</t>
    </rPh>
    <phoneticPr fontId="1"/>
  </si>
  <si>
    <t>長靴</t>
    <rPh sb="0" eb="1">
      <t>ナガ</t>
    </rPh>
    <rPh sb="1" eb="2">
      <t>クツ</t>
    </rPh>
    <phoneticPr fontId="1"/>
  </si>
  <si>
    <t>小型冷蔵庫（48ℓ）</t>
    <rPh sb="0" eb="2">
      <t>コガタ</t>
    </rPh>
    <rPh sb="2" eb="5">
      <t>レイゾウコ</t>
    </rPh>
    <phoneticPr fontId="1"/>
  </si>
  <si>
    <t>石油ストーブ</t>
    <rPh sb="0" eb="2">
      <t>セキユ</t>
    </rPh>
    <phoneticPr fontId="1"/>
  </si>
  <si>
    <t>電気ストーブ</t>
    <rPh sb="0" eb="2">
      <t>デンキ</t>
    </rPh>
    <phoneticPr fontId="1"/>
  </si>
  <si>
    <t>スポットクーラー（大）</t>
    <rPh sb="9" eb="10">
      <t>ダイ</t>
    </rPh>
    <phoneticPr fontId="1"/>
  </si>
  <si>
    <t>扇風機（大）</t>
    <rPh sb="0" eb="3">
      <t>センプウキ</t>
    </rPh>
    <rPh sb="4" eb="5">
      <t>ダイ</t>
    </rPh>
    <phoneticPr fontId="1"/>
  </si>
  <si>
    <t>扇風機（小）</t>
    <rPh sb="0" eb="3">
      <t>センプウキ</t>
    </rPh>
    <rPh sb="4" eb="5">
      <t>ショウ</t>
    </rPh>
    <phoneticPr fontId="1"/>
  </si>
  <si>
    <t>ゴミ箱</t>
    <rPh sb="2" eb="3">
      <t>ハコ</t>
    </rPh>
    <phoneticPr fontId="1"/>
  </si>
  <si>
    <t>ハリウッドミラー</t>
    <phoneticPr fontId="1"/>
  </si>
  <si>
    <t>蚊帳（別途）2.5ｍ×2.5m用</t>
    <rPh sb="0" eb="2">
      <t>カヤ</t>
    </rPh>
    <rPh sb="3" eb="5">
      <t>ベット</t>
    </rPh>
    <rPh sb="15" eb="16">
      <t>ヨウ</t>
    </rPh>
    <phoneticPr fontId="1"/>
  </si>
  <si>
    <t>1人用テント（着替え用）</t>
    <rPh sb="1" eb="2">
      <t>ヒト</t>
    </rPh>
    <rPh sb="2" eb="3">
      <t>ヨウ</t>
    </rPh>
    <rPh sb="7" eb="9">
      <t>キガ</t>
    </rPh>
    <rPh sb="10" eb="11">
      <t>ヨウ</t>
    </rPh>
    <phoneticPr fontId="1"/>
  </si>
  <si>
    <t>ニンジン（交通誘導灯）</t>
    <rPh sb="5" eb="9">
      <t>コウツウユウドウ</t>
    </rPh>
    <rPh sb="9" eb="10">
      <t>トウ</t>
    </rPh>
    <phoneticPr fontId="1"/>
  </si>
  <si>
    <t>ハンガーラック</t>
    <phoneticPr fontId="1"/>
  </si>
  <si>
    <t>箱馬</t>
    <rPh sb="0" eb="1">
      <t>ハコ</t>
    </rPh>
    <rPh sb="1" eb="2">
      <t>ウマ</t>
    </rPh>
    <phoneticPr fontId="1"/>
  </si>
  <si>
    <t>箱馬（ハーフ）</t>
    <rPh sb="0" eb="1">
      <t>ハコ</t>
    </rPh>
    <rPh sb="1" eb="2">
      <t>ウマ</t>
    </rPh>
    <phoneticPr fontId="1"/>
  </si>
  <si>
    <t>箱馬（クォーター）</t>
    <rPh sb="0" eb="1">
      <t>ハコ</t>
    </rPh>
    <rPh sb="1" eb="2">
      <t>ウマ</t>
    </rPh>
    <phoneticPr fontId="1"/>
  </si>
  <si>
    <t>雪かき用アルミスコップ</t>
    <rPh sb="0" eb="1">
      <t>ユキ</t>
    </rPh>
    <rPh sb="3" eb="4">
      <t>ヨウ</t>
    </rPh>
    <phoneticPr fontId="1"/>
  </si>
  <si>
    <t>ドライワイパー</t>
    <phoneticPr fontId="1"/>
  </si>
  <si>
    <t>加湿器</t>
    <rPh sb="0" eb="3">
      <t>カシツキ</t>
    </rPh>
    <phoneticPr fontId="1"/>
  </si>
  <si>
    <t>スタンド</t>
    <phoneticPr fontId="1"/>
  </si>
  <si>
    <t>パイロン（カラーコーン）</t>
    <phoneticPr fontId="1"/>
  </si>
  <si>
    <t>トラメガ（拡声器）</t>
    <rPh sb="5" eb="8">
      <t>カクセイキ</t>
    </rPh>
    <phoneticPr fontId="1"/>
  </si>
  <si>
    <t>灰皿缶</t>
    <rPh sb="0" eb="3">
      <t>ハイザラカン</t>
    </rPh>
    <phoneticPr fontId="1"/>
  </si>
  <si>
    <t>パラソル用ベース</t>
    <rPh sb="4" eb="5">
      <t>ヨウ</t>
    </rPh>
    <phoneticPr fontId="1"/>
  </si>
  <si>
    <t>モップ</t>
    <phoneticPr fontId="1"/>
  </si>
  <si>
    <t>雪かき用ワイドラッセル</t>
    <rPh sb="0" eb="1">
      <t>ユキ</t>
    </rPh>
    <rPh sb="3" eb="4">
      <t>ヨウ</t>
    </rPh>
    <phoneticPr fontId="1"/>
  </si>
  <si>
    <t>レフ板</t>
    <rPh sb="2" eb="3">
      <t>イタ</t>
    </rPh>
    <phoneticPr fontId="1"/>
  </si>
  <si>
    <t>ポリタンク（水）</t>
    <rPh sb="6" eb="7">
      <t>ミズ</t>
    </rPh>
    <phoneticPr fontId="1"/>
  </si>
  <si>
    <t>ホットプレート</t>
    <phoneticPr fontId="1"/>
  </si>
  <si>
    <t>パーテーション</t>
    <phoneticPr fontId="1"/>
  </si>
  <si>
    <t>ハンガー（10本）</t>
    <rPh sb="7" eb="8">
      <t>ホン</t>
    </rPh>
    <phoneticPr fontId="1"/>
  </si>
  <si>
    <t>ロケジャン</t>
    <phoneticPr fontId="1"/>
  </si>
  <si>
    <t>パラソル</t>
    <phoneticPr fontId="1"/>
  </si>
  <si>
    <t>アイロン</t>
    <phoneticPr fontId="1"/>
  </si>
  <si>
    <t>作業台脚立  750mm</t>
    <rPh sb="0" eb="3">
      <t>サギョウダイ</t>
    </rPh>
    <rPh sb="3" eb="5">
      <t>キャタツ</t>
    </rPh>
    <phoneticPr fontId="1"/>
  </si>
  <si>
    <t>作業台脚立  520mm</t>
    <rPh sb="0" eb="3">
      <t>サギョウダイ</t>
    </rPh>
    <rPh sb="3" eb="5">
      <t>キャタツ</t>
    </rPh>
    <phoneticPr fontId="1"/>
  </si>
  <si>
    <t>トンボ</t>
    <phoneticPr fontId="1"/>
  </si>
  <si>
    <t>巻き尺（50ｍ）</t>
    <rPh sb="0" eb="1">
      <t>マ</t>
    </rPh>
    <rPh sb="2" eb="3">
      <t>ジャク</t>
    </rPh>
    <phoneticPr fontId="1"/>
  </si>
  <si>
    <t>マグライナー</t>
    <phoneticPr fontId="1"/>
  </si>
  <si>
    <t>折りたたみ式リヤカー</t>
    <rPh sb="0" eb="1">
      <t>オ</t>
    </rPh>
    <rPh sb="5" eb="6">
      <t>シキ</t>
    </rPh>
    <phoneticPr fontId="1"/>
  </si>
  <si>
    <t>ラッシングベルト</t>
    <phoneticPr fontId="1"/>
  </si>
  <si>
    <t>コンテナBOX</t>
    <phoneticPr fontId="1"/>
  </si>
  <si>
    <t>板ウエイト付</t>
    <rPh sb="0" eb="1">
      <t>イタ</t>
    </rPh>
    <rPh sb="5" eb="6">
      <t>ツキ</t>
    </rPh>
    <phoneticPr fontId="1"/>
  </si>
  <si>
    <t>タープ中　3.0m×3.0m</t>
    <rPh sb="3" eb="4">
      <t>チュウ</t>
    </rPh>
    <phoneticPr fontId="1"/>
  </si>
  <si>
    <t>ドライヤー</t>
    <phoneticPr fontId="1"/>
  </si>
  <si>
    <t>トースター</t>
    <phoneticPr fontId="1"/>
  </si>
  <si>
    <t>炊飯器</t>
    <rPh sb="0" eb="3">
      <t>スイハンキ</t>
    </rPh>
    <phoneticPr fontId="1"/>
  </si>
  <si>
    <t>姿見</t>
    <rPh sb="0" eb="2">
      <t>スガタミ</t>
    </rPh>
    <phoneticPr fontId="1"/>
  </si>
  <si>
    <t>三面鏡</t>
    <rPh sb="0" eb="3">
      <t>サンメンキョウ</t>
    </rPh>
    <phoneticPr fontId="1"/>
  </si>
  <si>
    <t>卓上鏡（小）</t>
    <rPh sb="0" eb="2">
      <t>タクジョウ</t>
    </rPh>
    <rPh sb="2" eb="3">
      <t>カガミ</t>
    </rPh>
    <rPh sb="4" eb="5">
      <t>ショウ</t>
    </rPh>
    <phoneticPr fontId="1"/>
  </si>
  <si>
    <t>スチーマー</t>
    <phoneticPr fontId="1"/>
  </si>
  <si>
    <t>タープ大　3.0m×6.0m</t>
    <rPh sb="3" eb="4">
      <t>ダイ</t>
    </rPh>
    <phoneticPr fontId="1"/>
  </si>
  <si>
    <t>安全ベスト</t>
    <rPh sb="0" eb="2">
      <t>アンゼン</t>
    </rPh>
    <phoneticPr fontId="1"/>
  </si>
  <si>
    <t>ほうき・ちりとりセット</t>
    <phoneticPr fontId="1"/>
  </si>
  <si>
    <t>竹ぼうき・てみセット</t>
    <rPh sb="0" eb="1">
      <t>タケ</t>
    </rPh>
    <phoneticPr fontId="1"/>
  </si>
  <si>
    <t>角スコップ</t>
    <rPh sb="0" eb="1">
      <t>カク</t>
    </rPh>
    <phoneticPr fontId="1"/>
  </si>
  <si>
    <t>足場板</t>
    <rPh sb="0" eb="2">
      <t>アシバ</t>
    </rPh>
    <rPh sb="2" eb="3">
      <t>イタ</t>
    </rPh>
    <phoneticPr fontId="1"/>
  </si>
  <si>
    <t>車載用ラダー</t>
    <rPh sb="0" eb="3">
      <t>シャサイヨウ</t>
    </rPh>
    <phoneticPr fontId="1"/>
  </si>
  <si>
    <t>ブロワー</t>
    <phoneticPr fontId="1"/>
  </si>
  <si>
    <t>剣スコップ</t>
    <rPh sb="0" eb="1">
      <t>ケン</t>
    </rPh>
    <phoneticPr fontId="1"/>
  </si>
  <si>
    <t>ライフジャケット</t>
    <phoneticPr fontId="1"/>
  </si>
  <si>
    <t>安全帯</t>
    <rPh sb="0" eb="3">
      <t>アンゼンタイ</t>
    </rPh>
    <phoneticPr fontId="1"/>
  </si>
  <si>
    <t>空気入れ</t>
    <rPh sb="0" eb="2">
      <t>クウキ</t>
    </rPh>
    <rPh sb="2" eb="3">
      <t>イ</t>
    </rPh>
    <phoneticPr fontId="1"/>
  </si>
  <si>
    <t>運搬用一輪車（浅型）</t>
    <rPh sb="0" eb="2">
      <t>ウンパン</t>
    </rPh>
    <rPh sb="2" eb="3">
      <t>ヨウ</t>
    </rPh>
    <rPh sb="3" eb="6">
      <t>イチリンシャ</t>
    </rPh>
    <rPh sb="7" eb="9">
      <t>アサガタ</t>
    </rPh>
    <phoneticPr fontId="1"/>
  </si>
  <si>
    <t>養生毛布（３枚セット）</t>
    <rPh sb="0" eb="2">
      <t>ヨウジョウ</t>
    </rPh>
    <rPh sb="2" eb="4">
      <t>モウフ</t>
    </rPh>
    <rPh sb="6" eb="7">
      <t>マイ</t>
    </rPh>
    <phoneticPr fontId="1"/>
  </si>
  <si>
    <t>布ウエイト</t>
    <rPh sb="0" eb="1">
      <t>ヌノ</t>
    </rPh>
    <phoneticPr fontId="1"/>
  </si>
  <si>
    <t>ヘルメット（インナー付）</t>
    <rPh sb="10" eb="11">
      <t>ツ</t>
    </rPh>
    <phoneticPr fontId="1"/>
  </si>
  <si>
    <t>保温ジャー</t>
    <rPh sb="0" eb="2">
      <t>ホオン</t>
    </rPh>
    <phoneticPr fontId="1"/>
  </si>
  <si>
    <t>ゼネ（発電機）2.6kw</t>
    <rPh sb="3" eb="6">
      <t>ハツデンキ</t>
    </rPh>
    <phoneticPr fontId="1"/>
  </si>
  <si>
    <t>令和</t>
    <rPh sb="0" eb="2">
      <t>レイワ</t>
    </rPh>
    <phoneticPr fontId="1"/>
  </si>
  <si>
    <t>キャリーカート</t>
    <phoneticPr fontId="1"/>
  </si>
  <si>
    <t>モップ絞り器セット</t>
    <rPh sb="3" eb="4">
      <t xml:space="preserve">シボリキセット </t>
    </rPh>
    <rPh sb="5" eb="6">
      <t xml:space="preserve">ウツワ </t>
    </rPh>
    <phoneticPr fontId="1"/>
  </si>
  <si>
    <t>軽量タープ　2.5m×2.5m</t>
    <rPh sb="0" eb="2">
      <t xml:space="preserve">ケイリョウタープ </t>
    </rPh>
    <phoneticPr fontId="1"/>
  </si>
  <si>
    <t>タープ小　1.8m×1.8m</t>
    <rPh sb="3" eb="4">
      <t xml:space="preserve">ショウ </t>
    </rPh>
    <phoneticPr fontId="1"/>
  </si>
  <si>
    <t>平台車</t>
    <phoneticPr fontId="1"/>
  </si>
  <si>
    <t>サーキュレーター（家庭用）</t>
    <rPh sb="9" eb="12">
      <t xml:space="preserve">カテイヨウ </t>
    </rPh>
    <phoneticPr fontId="1"/>
  </si>
  <si>
    <t>スリッパ</t>
    <phoneticPr fontId="1"/>
  </si>
  <si>
    <t>自転車</t>
    <rPh sb="0" eb="3">
      <t>ジテンシャ</t>
    </rPh>
    <phoneticPr fontId="1"/>
  </si>
  <si>
    <t>IP・デジタル無線機</t>
    <phoneticPr fontId="1"/>
  </si>
  <si>
    <t>脚立　2400mm</t>
    <rPh sb="0" eb="2">
      <t>キャタツ</t>
    </rPh>
    <phoneticPr fontId="1"/>
  </si>
  <si>
    <t>脚立　1500mm</t>
    <rPh sb="0" eb="2">
      <t>キャタツ</t>
    </rPh>
    <phoneticPr fontId="1"/>
  </si>
  <si>
    <t>脚立　1800mm</t>
    <rPh sb="0" eb="2">
      <t>キャタツ</t>
    </rPh>
    <phoneticPr fontId="1"/>
  </si>
  <si>
    <t>脚立　1200mm</t>
    <rPh sb="0" eb="2">
      <t>キャタツ</t>
    </rPh>
    <phoneticPr fontId="1"/>
  </si>
  <si>
    <t>脚立　900mm</t>
    <rPh sb="0" eb="2">
      <t>キャタツ</t>
    </rPh>
    <phoneticPr fontId="1"/>
  </si>
  <si>
    <t>脚立　600mm</t>
    <rPh sb="0" eb="2">
      <t>キャタツ</t>
    </rPh>
    <phoneticPr fontId="1"/>
  </si>
  <si>
    <t>LEDライト（コード式)</t>
    <phoneticPr fontId="1"/>
  </si>
  <si>
    <t>LEDライト（充電式)</t>
    <rPh sb="7" eb="9">
      <t xml:space="preserve">ジュウデン </t>
    </rPh>
    <phoneticPr fontId="1"/>
  </si>
  <si>
    <t>ブロワーバキューム 小</t>
    <rPh sb="10" eb="11">
      <t xml:space="preserve">チイサイ </t>
    </rPh>
    <phoneticPr fontId="1"/>
  </si>
  <si>
    <t>クーラーバッグ</t>
    <phoneticPr fontId="1"/>
  </si>
  <si>
    <t>BOXサービス</t>
    <phoneticPr fontId="1"/>
  </si>
  <si>
    <t>制作BOX</t>
    <rPh sb="0" eb="2">
      <t xml:space="preserve">セイサクウ </t>
    </rPh>
    <phoneticPr fontId="1"/>
  </si>
  <si>
    <t>ベースBOX</t>
    <phoneticPr fontId="1"/>
  </si>
  <si>
    <t>控室BOX</t>
    <rPh sb="0" eb="2">
      <t xml:space="preserve">ヒカエシツ </t>
    </rPh>
    <phoneticPr fontId="1"/>
  </si>
  <si>
    <t>ウエスBOX</t>
    <phoneticPr fontId="1"/>
  </si>
  <si>
    <t>テープBOX</t>
    <phoneticPr fontId="1"/>
  </si>
  <si>
    <t>救急箱</t>
    <rPh sb="0" eb="3">
      <t xml:space="preserve">キュウキュウバコ </t>
    </rPh>
    <phoneticPr fontId="1"/>
  </si>
  <si>
    <t>消毒・除菌BOX</t>
    <rPh sb="0" eb="2">
      <t xml:space="preserve">ショウドク </t>
    </rPh>
    <rPh sb="3" eb="5">
      <t xml:space="preserve">ジョキン </t>
    </rPh>
    <phoneticPr fontId="1"/>
  </si>
  <si>
    <t>冷却グッズBOX</t>
    <rPh sb="0" eb="2">
      <t xml:space="preserve">レイキャク </t>
    </rPh>
    <phoneticPr fontId="1"/>
  </si>
  <si>
    <r>
      <rPr>
        <sz val="10"/>
        <rFont val="MS Mincho"/>
        <family val="1"/>
        <charset val="128"/>
      </rPr>
      <t>ホットグッズ</t>
    </r>
    <r>
      <rPr>
        <sz val="10"/>
        <rFont val="Times New Roman"/>
        <family val="1"/>
      </rPr>
      <t>BOX</t>
    </r>
    <phoneticPr fontId="1"/>
  </si>
  <si>
    <t>コーヒーセット</t>
    <phoneticPr fontId="1"/>
  </si>
  <si>
    <t>ブロワーバキューム 大</t>
    <phoneticPr fontId="1"/>
  </si>
  <si>
    <t>プラベニ</t>
    <phoneticPr fontId="1"/>
  </si>
  <si>
    <t>ポータブルバッテリー 1000W</t>
    <phoneticPr fontId="1"/>
  </si>
  <si>
    <t>ポータブルバッテリー 2000W</t>
    <phoneticPr fontId="1"/>
  </si>
  <si>
    <t>センチュリースタンド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</si>
</sst>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Times New Roman"/>
      <family val="1"/>
    </font>
    <font>
      <sz val="10"/>
      <color theme="0"/>
      <name val="HGSｺﾞｼｯｸM"/>
      <family val="3"/>
      <charset val="128"/>
    </font>
    <font>
      <sz val="10"/>
      <name val="MS Mincho"/>
      <family val="1"/>
      <charset val="128"/>
    </font>
    <font>
      <sz val="10"/>
      <name val="Times New Roman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9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20" fontId="2" fillId="0" borderId="0" xfId="0" applyNumberFormat="1" applyFont="1" applyAlignment="1">
      <alignment vertical="center" shrinkToFit="1"/>
    </xf>
    <xf numFmtId="5" fontId="2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20" fontId="9" fillId="0" borderId="0" xfId="0" applyNumberFormat="1" applyFont="1" applyAlignment="1">
      <alignment vertical="center" shrinkToFit="1"/>
    </xf>
    <xf numFmtId="5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>
      <alignment vertical="center" shrinkToFit="1"/>
    </xf>
    <xf numFmtId="5" fontId="6" fillId="0" borderId="1" xfId="0" applyNumberFormat="1" applyFont="1" applyBorder="1" applyAlignment="1">
      <alignment vertical="center" shrinkToFit="1"/>
    </xf>
    <xf numFmtId="5" fontId="6" fillId="4" borderId="1" xfId="0" applyNumberFormat="1" applyFont="1" applyFill="1" applyBorder="1" applyAlignment="1">
      <alignment vertical="center" shrinkToFit="1"/>
    </xf>
    <xf numFmtId="0" fontId="7" fillId="4" borderId="1" xfId="0" applyFont="1" applyFill="1" applyBorder="1" applyAlignment="1">
      <alignment horizontal="left" vertical="center" shrinkToFit="1"/>
    </xf>
    <xf numFmtId="5" fontId="7" fillId="3" borderId="1" xfId="0" applyNumberFormat="1" applyFont="1" applyFill="1" applyBorder="1" applyAlignment="1">
      <alignment horizontal="right" vertical="center" shrinkToFit="1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5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  <protection locked="0"/>
    </xf>
    <xf numFmtId="5" fontId="7" fillId="4" borderId="1" xfId="0" applyNumberFormat="1" applyFont="1" applyFill="1" applyBorder="1" applyAlignment="1">
      <alignment horizontal="right" vertical="center" shrinkToFit="1"/>
    </xf>
    <xf numFmtId="5" fontId="7" fillId="4" borderId="1" xfId="0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5" xfId="1" applyFont="1" applyFill="1" applyBorder="1" applyAlignment="1" applyProtection="1">
      <alignment horizontal="left" vertical="center" shrinkToFit="1"/>
    </xf>
    <xf numFmtId="5" fontId="6" fillId="0" borderId="15" xfId="0" applyNumberFormat="1" applyFont="1" applyBorder="1" applyAlignment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5" fontId="7" fillId="0" borderId="15" xfId="0" applyNumberFormat="1" applyFont="1" applyBorder="1" applyAlignment="1">
      <alignment horizontal="right" vertical="center" shrinkToFit="1"/>
    </xf>
    <xf numFmtId="5" fontId="7" fillId="0" borderId="15" xfId="0" applyNumberFormat="1" applyFont="1" applyBorder="1" applyAlignment="1" applyProtection="1">
      <alignment horizontal="center" vertical="center" shrinkToFit="1"/>
      <protection locked="0"/>
    </xf>
    <xf numFmtId="56" fontId="7" fillId="0" borderId="15" xfId="0" applyNumberFormat="1" applyFont="1" applyBorder="1" applyAlignment="1" applyProtection="1">
      <alignment horizontal="center" vertical="center" shrinkToFit="1"/>
      <protection locked="0"/>
    </xf>
    <xf numFmtId="5" fontId="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Protection="1">
      <alignment vertical="center"/>
      <protection locked="0"/>
    </xf>
    <xf numFmtId="0" fontId="7" fillId="4" borderId="9" xfId="0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vertical="center" shrinkToFit="1"/>
      <protection locked="0"/>
    </xf>
    <xf numFmtId="0" fontId="10" fillId="4" borderId="1" xfId="0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5" fontId="7" fillId="0" borderId="1" xfId="0" applyNumberFormat="1" applyFont="1" applyBorder="1" applyAlignment="1">
      <alignment horizontal="right" vertical="center" shrinkToFit="1"/>
    </xf>
    <xf numFmtId="5" fontId="7" fillId="0" borderId="1" xfId="0" applyNumberFormat="1" applyFont="1" applyBorder="1" applyAlignment="1" applyProtection="1">
      <alignment horizontal="center" vertical="center" shrinkToFit="1"/>
      <protection locked="0"/>
    </xf>
    <xf numFmtId="5" fontId="7" fillId="0" borderId="3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5" fontId="7" fillId="0" borderId="1" xfId="0" applyNumberFormat="1" applyFont="1" applyBorder="1" applyAlignment="1">
      <alignment vertical="center" shrinkToFit="1"/>
    </xf>
    <xf numFmtId="5" fontId="7" fillId="0" borderId="2" xfId="0" applyNumberFormat="1" applyFont="1" applyBorder="1" applyAlignment="1">
      <alignment horizontal="center" vertical="center" shrinkToFit="1"/>
    </xf>
    <xf numFmtId="5" fontId="7" fillId="0" borderId="8" xfId="0" applyNumberFormat="1" applyFont="1" applyBorder="1" applyAlignment="1">
      <alignment vertical="center" shrinkToFit="1"/>
    </xf>
    <xf numFmtId="0" fontId="0" fillId="0" borderId="1" xfId="0" applyBorder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5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Border="1" applyProtection="1">
      <alignment vertical="center"/>
      <protection locked="0"/>
    </xf>
    <xf numFmtId="5" fontId="0" fillId="0" borderId="0" xfId="0" applyNumberFormat="1">
      <alignment vertical="center"/>
    </xf>
    <xf numFmtId="5" fontId="2" fillId="0" borderId="2" xfId="0" applyNumberFormat="1" applyFont="1" applyBorder="1" applyAlignment="1">
      <alignment horizontal="center" vertical="center" shrinkToFit="1"/>
    </xf>
    <xf numFmtId="5" fontId="2" fillId="0" borderId="3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3" fillId="4" borderId="1" xfId="0" applyFont="1" applyFill="1" applyBorder="1" applyAlignment="1">
      <alignment horizontal="left" vertical="center" shrinkToFit="1"/>
    </xf>
    <xf numFmtId="5" fontId="0" fillId="4" borderId="0" xfId="0" applyNumberForma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5" fontId="7" fillId="4" borderId="6" xfId="0" applyNumberFormat="1" applyFont="1" applyFill="1" applyBorder="1" applyAlignment="1">
      <alignment horizontal="right" vertical="center" shrinkToFit="1"/>
    </xf>
    <xf numFmtId="5" fontId="7" fillId="4" borderId="8" xfId="0" applyNumberFormat="1" applyFont="1" applyFill="1" applyBorder="1" applyAlignment="1">
      <alignment horizontal="right" vertical="center" shrinkToFit="1"/>
    </xf>
    <xf numFmtId="5" fontId="7" fillId="0" borderId="6" xfId="0" applyNumberFormat="1" applyFont="1" applyBorder="1" applyAlignment="1">
      <alignment horizontal="right" vertical="center" shrinkToFit="1"/>
    </xf>
    <xf numFmtId="5" fontId="7" fillId="0" borderId="8" xfId="0" applyNumberFormat="1" applyFont="1" applyBorder="1" applyAlignment="1">
      <alignment horizontal="right" vertical="center" shrinkToFit="1"/>
    </xf>
    <xf numFmtId="0" fontId="5" fillId="0" borderId="4" xfId="0" applyFont="1" applyBorder="1" applyAlignment="1" applyProtection="1">
      <alignment horizontal="center" shrinkToFit="1"/>
      <protection locked="0"/>
    </xf>
    <xf numFmtId="0" fontId="5" fillId="0" borderId="5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5" fontId="7" fillId="4" borderId="1" xfId="0" applyNumberFormat="1" applyFont="1" applyFill="1" applyBorder="1" applyAlignment="1">
      <alignment horizontal="right" vertical="center" shrinkToFit="1"/>
    </xf>
    <xf numFmtId="6" fontId="6" fillId="0" borderId="6" xfId="0" applyNumberFormat="1" applyFont="1" applyBorder="1" applyAlignment="1">
      <alignment horizontal="right" vertical="center" shrinkToFit="1"/>
    </xf>
    <xf numFmtId="6" fontId="6" fillId="0" borderId="8" xfId="0" applyNumberFormat="1" applyFont="1" applyBorder="1" applyAlignment="1">
      <alignment horizontal="right" vertical="center" shrinkToFit="1"/>
    </xf>
    <xf numFmtId="5" fontId="7" fillId="0" borderId="1" xfId="0" applyNumberFormat="1" applyFont="1" applyBorder="1" applyAlignment="1">
      <alignment horizontal="right" vertical="center" shrinkToFit="1"/>
    </xf>
    <xf numFmtId="5" fontId="5" fillId="0" borderId="4" xfId="0" applyNumberFormat="1" applyFont="1" applyBorder="1" applyAlignment="1">
      <alignment horizontal="center" shrinkToFit="1"/>
    </xf>
    <xf numFmtId="5" fontId="5" fillId="0" borderId="5" xfId="0" applyNumberFormat="1" applyFont="1" applyBorder="1" applyAlignment="1">
      <alignment horizont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5" fontId="4" fillId="0" borderId="4" xfId="0" applyNumberFormat="1" applyFont="1" applyBorder="1" applyAlignment="1">
      <alignment horizontal="center" vertical="center" shrinkToFit="1"/>
    </xf>
    <xf numFmtId="5" fontId="4" fillId="0" borderId="5" xfId="0" applyNumberFormat="1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locked="0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20" fontId="0" fillId="0" borderId="1" xfId="0" applyNumberFormat="1" applyBorder="1" applyAlignment="1" applyProtection="1">
      <alignment horizontal="center" vertical="center" shrinkToFit="1"/>
      <protection locked="0"/>
    </xf>
    <xf numFmtId="20" fontId="9" fillId="0" borderId="1" xfId="0" applyNumberFormat="1" applyFont="1" applyBorder="1" applyAlignment="1" applyProtection="1">
      <alignment horizontal="center" vertical="center" shrinkToFit="1"/>
      <protection locked="0"/>
    </xf>
    <xf numFmtId="20" fontId="9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6" fontId="6" fillId="0" borderId="6" xfId="0" applyNumberFormat="1" applyFont="1" applyBorder="1" applyAlignment="1">
      <alignment vertical="center" shrinkToFit="1"/>
    </xf>
    <xf numFmtId="6" fontId="6" fillId="0" borderId="8" xfId="0" applyNumberFormat="1" applyFont="1" applyBorder="1" applyAlignment="1">
      <alignment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6" fontId="6" fillId="4" borderId="6" xfId="0" applyNumberFormat="1" applyFont="1" applyFill="1" applyBorder="1" applyAlignment="1">
      <alignment horizontal="right" vertical="center" shrinkToFit="1"/>
    </xf>
    <xf numFmtId="6" fontId="6" fillId="4" borderId="8" xfId="0" applyNumberFormat="1" applyFont="1" applyFill="1" applyBorder="1" applyAlignment="1">
      <alignment horizontal="right" vertical="center" shrinkToFit="1"/>
    </xf>
    <xf numFmtId="49" fontId="7" fillId="4" borderId="6" xfId="0" applyNumberFormat="1" applyFont="1" applyFill="1" applyBorder="1" applyAlignment="1">
      <alignment horizontal="left" vertical="center" shrinkToFit="1"/>
    </xf>
    <xf numFmtId="49" fontId="7" fillId="4" borderId="7" xfId="0" applyNumberFormat="1" applyFont="1" applyFill="1" applyBorder="1" applyAlignment="1">
      <alignment horizontal="left" vertical="center" shrinkToFit="1"/>
    </xf>
    <xf numFmtId="49" fontId="7" fillId="4" borderId="8" xfId="0" applyNumberFormat="1" applyFont="1" applyFill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right" shrinkToFit="1"/>
    </xf>
    <xf numFmtId="0" fontId="5" fillId="0" borderId="5" xfId="0" applyFont="1" applyBorder="1" applyAlignment="1">
      <alignment horizontal="right" shrinkToFit="1"/>
    </xf>
    <xf numFmtId="49" fontId="13" fillId="0" borderId="6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vertical="center" shrinkToFit="1"/>
    </xf>
    <xf numFmtId="0" fontId="7" fillId="4" borderId="7" xfId="0" applyFont="1" applyFill="1" applyBorder="1" applyAlignment="1">
      <alignment vertical="center" shrinkToFit="1"/>
    </xf>
    <xf numFmtId="0" fontId="7" fillId="4" borderId="8" xfId="0" applyFont="1" applyFill="1" applyBorder="1" applyAlignment="1">
      <alignment vertical="center" shrinkToFit="1"/>
    </xf>
    <xf numFmtId="6" fontId="6" fillId="4" borderId="6" xfId="0" applyNumberFormat="1" applyFont="1" applyFill="1" applyBorder="1" applyAlignment="1">
      <alignment vertical="center" shrinkToFit="1"/>
    </xf>
    <xf numFmtId="6" fontId="6" fillId="4" borderId="8" xfId="0" applyNumberFormat="1" applyFont="1" applyFill="1" applyBorder="1" applyAlignment="1">
      <alignment vertical="center" shrinkToFit="1"/>
    </xf>
    <xf numFmtId="49" fontId="7" fillId="4" borderId="6" xfId="0" applyNumberFormat="1" applyFont="1" applyFill="1" applyBorder="1" applyAlignment="1">
      <alignment vertical="center" shrinkToFit="1"/>
    </xf>
    <xf numFmtId="49" fontId="7" fillId="4" borderId="7" xfId="0" applyNumberFormat="1" applyFont="1" applyFill="1" applyBorder="1" applyAlignment="1">
      <alignment vertical="center" shrinkToFit="1"/>
    </xf>
    <xf numFmtId="49" fontId="7" fillId="4" borderId="8" xfId="0" applyNumberFormat="1" applyFont="1" applyFill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5" fontId="5" fillId="0" borderId="6" xfId="0" applyNumberFormat="1" applyFont="1" applyBorder="1" applyAlignment="1">
      <alignment horizontal="center" vertical="center" shrinkToFit="1"/>
    </xf>
    <xf numFmtId="5" fontId="5" fillId="0" borderId="7" xfId="0" applyNumberFormat="1" applyFont="1" applyBorder="1" applyAlignment="1">
      <alignment horizontal="center" vertical="center" shrinkToFit="1"/>
    </xf>
    <xf numFmtId="5" fontId="5" fillId="0" borderId="8" xfId="0" applyNumberFormat="1" applyFont="1" applyBorder="1" applyAlignment="1">
      <alignment horizontal="center" vertical="center" shrinkToFit="1"/>
    </xf>
    <xf numFmtId="49" fontId="16" fillId="4" borderId="6" xfId="0" applyNumberFormat="1" applyFont="1" applyFill="1" applyBorder="1" applyAlignment="1">
      <alignment horizontal="left" vertical="center" shrinkToFit="1"/>
    </xf>
    <xf numFmtId="49" fontId="14" fillId="5" borderId="6" xfId="0" applyNumberFormat="1" applyFont="1" applyFill="1" applyBorder="1" applyAlignment="1">
      <alignment horizontal="left" vertical="center" shrinkToFit="1"/>
    </xf>
    <xf numFmtId="49" fontId="14" fillId="5" borderId="7" xfId="0" applyNumberFormat="1" applyFont="1" applyFill="1" applyBorder="1" applyAlignment="1">
      <alignment horizontal="left" vertical="center" shrinkToFit="1"/>
    </xf>
    <xf numFmtId="0" fontId="0" fillId="5" borderId="7" xfId="0" applyFill="1" applyBorder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49" fontId="13" fillId="4" borderId="6" xfId="0" applyNumberFormat="1" applyFont="1" applyFill="1" applyBorder="1" applyAlignment="1">
      <alignment horizontal="left" vertical="center" shrinkToFit="1"/>
    </xf>
    <xf numFmtId="6" fontId="6" fillId="0" borderId="6" xfId="0" applyNumberFormat="1" applyFont="1" applyFill="1" applyBorder="1" applyAlignment="1">
      <alignment vertical="center" shrinkToFit="1"/>
    </xf>
    <xf numFmtId="6" fontId="6" fillId="0" borderId="8" xfId="0" applyNumberFormat="1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7" fillId="0" borderId="6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49" fontId="7" fillId="0" borderId="6" xfId="0" applyNumberFormat="1" applyFont="1" applyFill="1" applyBorder="1" applyAlignment="1">
      <alignment vertical="center" shrinkToFit="1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vertical="center" shrinkToFit="1"/>
    </xf>
    <xf numFmtId="49" fontId="7" fillId="0" borderId="6" xfId="0" applyNumberFormat="1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7" fillId="4" borderId="8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shrinkToFit="1"/>
    </xf>
    <xf numFmtId="5" fontId="6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6" fontId="6" fillId="0" borderId="1" xfId="0" applyNumberFormat="1" applyFont="1" applyFill="1" applyBorder="1" applyAlignment="1">
      <alignment horizontal="right" vertical="center" shrinkToFit="1"/>
    </xf>
    <xf numFmtId="6" fontId="6" fillId="4" borderId="1" xfId="0" applyNumberFormat="1" applyFont="1" applyFill="1" applyBorder="1" applyAlignment="1">
      <alignment horizontal="right" vertical="center" shrinkToFit="1"/>
    </xf>
    <xf numFmtId="5" fontId="6" fillId="0" borderId="1" xfId="0" applyNumberFormat="1" applyFont="1" applyFill="1" applyBorder="1" applyAlignment="1">
      <alignment horizontal="right" vertical="center" shrinkToFit="1"/>
    </xf>
    <xf numFmtId="5" fontId="6" fillId="4" borderId="1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4" borderId="1" xfId="0" applyFill="1" applyBorder="1" applyProtection="1">
      <alignment vertical="center"/>
      <protection locked="0"/>
    </xf>
  </cellXfs>
  <cellStyles count="4">
    <cellStyle name="ハイパーリンク" xfId="2" builtinId="8" hidden="1"/>
    <cellStyle name="メモ" xfId="1" builtinId="10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showZeros="0" tabSelected="1" view="pageBreakPreview" zoomScale="150" zoomScaleNormal="125" zoomScaleSheetLayoutView="150" zoomScalePageLayoutView="125" workbookViewId="0">
      <selection activeCell="W35" sqref="W35:X35"/>
    </sheetView>
  </sheetViews>
  <sheetFormatPr baseColWidth="10" defaultColWidth="8.6640625" defaultRowHeight="14"/>
  <cols>
    <col min="1" max="1" width="21.33203125" customWidth="1"/>
    <col min="2" max="3" width="5.6640625" customWidth="1"/>
    <col min="4" max="4" width="8" bestFit="1" customWidth="1"/>
    <col min="5" max="6" width="5.6640625" customWidth="1"/>
    <col min="7" max="7" width="1.1640625" customWidth="1"/>
    <col min="8" max="8" width="21.1640625" customWidth="1"/>
    <col min="9" max="10" width="5.6640625" customWidth="1"/>
    <col min="11" max="11" width="7" bestFit="1" customWidth="1"/>
    <col min="12" max="13" width="5.6640625" customWidth="1"/>
    <col min="14" max="14" width="0.83203125" customWidth="1"/>
    <col min="15" max="15" width="7.83203125" customWidth="1"/>
    <col min="16" max="24" width="3.1640625" customWidth="1"/>
    <col min="25" max="26" width="3.6640625" customWidth="1"/>
    <col min="27" max="30" width="3.1640625" customWidth="1"/>
  </cols>
  <sheetData>
    <row r="1" spans="1:30">
      <c r="A1" s="5" t="s">
        <v>5</v>
      </c>
      <c r="B1" s="5" t="s">
        <v>9</v>
      </c>
      <c r="C1" s="5" t="s">
        <v>10</v>
      </c>
      <c r="D1" s="5" t="s">
        <v>11</v>
      </c>
      <c r="E1" s="5" t="s">
        <v>4</v>
      </c>
      <c r="F1" s="5" t="s">
        <v>1</v>
      </c>
      <c r="G1" s="54"/>
      <c r="H1" s="5" t="s">
        <v>5</v>
      </c>
      <c r="I1" s="5" t="s">
        <v>9</v>
      </c>
      <c r="J1" s="5" t="s">
        <v>10</v>
      </c>
      <c r="K1" s="5" t="s">
        <v>11</v>
      </c>
      <c r="L1" s="5" t="s">
        <v>4</v>
      </c>
      <c r="M1" s="5" t="s">
        <v>1</v>
      </c>
      <c r="N1" s="53"/>
      <c r="O1" s="110" t="s">
        <v>5</v>
      </c>
      <c r="P1" s="110"/>
      <c r="Q1" s="110"/>
      <c r="R1" s="110"/>
      <c r="S1" s="110"/>
      <c r="T1" s="110"/>
      <c r="U1" s="110" t="s">
        <v>9</v>
      </c>
      <c r="V1" s="110"/>
      <c r="W1" s="110" t="s">
        <v>10</v>
      </c>
      <c r="X1" s="110"/>
      <c r="Y1" s="110" t="s">
        <v>11</v>
      </c>
      <c r="Z1" s="110"/>
      <c r="AA1" s="110" t="s">
        <v>4</v>
      </c>
      <c r="AB1" s="110"/>
      <c r="AC1" s="110" t="s">
        <v>1</v>
      </c>
      <c r="AD1" s="110"/>
    </row>
    <row r="2" spans="1:30" ht="12" customHeight="1">
      <c r="A2" s="20" t="s">
        <v>140</v>
      </c>
      <c r="B2" s="21">
        <v>3000</v>
      </c>
      <c r="C2" s="22"/>
      <c r="D2" s="23">
        <f>SUM(B2*C2)</f>
        <v>0</v>
      </c>
      <c r="E2" s="24"/>
      <c r="F2" s="25"/>
      <c r="G2" s="35"/>
      <c r="H2" s="36" t="s">
        <v>111</v>
      </c>
      <c r="I2" s="10">
        <v>500</v>
      </c>
      <c r="J2" s="32"/>
      <c r="K2" s="37">
        <f t="shared" ref="K2" si="0">SUM(I2*J2)</f>
        <v>0</v>
      </c>
      <c r="L2" s="32"/>
      <c r="M2" s="32"/>
      <c r="N2" s="38"/>
      <c r="O2" s="119" t="s">
        <v>149</v>
      </c>
      <c r="P2" s="120"/>
      <c r="Q2" s="120"/>
      <c r="R2" s="120"/>
      <c r="S2" s="120"/>
      <c r="T2" s="121"/>
      <c r="U2" s="92">
        <v>1200</v>
      </c>
      <c r="V2" s="93"/>
      <c r="W2" s="55"/>
      <c r="X2" s="56"/>
      <c r="Y2" s="61">
        <f t="shared" ref="Y2:Y31" si="1">SUM(U2*W2)</f>
        <v>0</v>
      </c>
      <c r="Z2" s="62"/>
      <c r="AA2" s="55"/>
      <c r="AB2" s="56"/>
      <c r="AC2" s="55"/>
      <c r="AD2" s="56"/>
    </row>
    <row r="3" spans="1:30" s="31" customFormat="1" ht="12" customHeight="1">
      <c r="A3" s="12" t="s">
        <v>130</v>
      </c>
      <c r="B3" s="11">
        <v>6000</v>
      </c>
      <c r="C3" s="16"/>
      <c r="D3" s="17">
        <f>SUM(B3*C3)</f>
        <v>0</v>
      </c>
      <c r="E3" s="8"/>
      <c r="F3" s="8"/>
      <c r="G3" s="35"/>
      <c r="H3" s="12" t="s">
        <v>70</v>
      </c>
      <c r="I3" s="11">
        <v>2500</v>
      </c>
      <c r="J3" s="16"/>
      <c r="K3" s="18">
        <f t="shared" ref="K3:K6" si="2">SUM(I3*J3)</f>
        <v>0</v>
      </c>
      <c r="L3" s="16"/>
      <c r="M3" s="16"/>
      <c r="N3" s="38"/>
      <c r="O3" s="152" t="s">
        <v>139</v>
      </c>
      <c r="P3" s="153"/>
      <c r="Q3" s="153"/>
      <c r="R3" s="153"/>
      <c r="S3" s="153"/>
      <c r="T3" s="154"/>
      <c r="U3" s="114">
        <v>1500</v>
      </c>
      <c r="V3" s="115"/>
      <c r="W3" s="57"/>
      <c r="X3" s="58"/>
      <c r="Y3" s="59">
        <f t="shared" si="1"/>
        <v>0</v>
      </c>
      <c r="Z3" s="60"/>
      <c r="AA3" s="57"/>
      <c r="AB3" s="58"/>
      <c r="AC3" s="57"/>
      <c r="AD3" s="58"/>
    </row>
    <row r="4" spans="1:30" ht="12" customHeight="1">
      <c r="A4" s="19" t="s">
        <v>8</v>
      </c>
      <c r="B4" s="10">
        <v>4000</v>
      </c>
      <c r="C4" s="14"/>
      <c r="D4" s="13">
        <f t="shared" ref="D4:D45" si="3">SUM(B4*C4)</f>
        <v>0</v>
      </c>
      <c r="E4" s="15"/>
      <c r="F4" s="15"/>
      <c r="G4" s="35"/>
      <c r="H4" s="19" t="s">
        <v>80</v>
      </c>
      <c r="I4" s="10">
        <v>1000</v>
      </c>
      <c r="J4" s="32"/>
      <c r="K4" s="37">
        <f t="shared" si="2"/>
        <v>0</v>
      </c>
      <c r="L4" s="32"/>
      <c r="M4" s="32"/>
      <c r="N4" s="38"/>
      <c r="O4" s="133" t="s">
        <v>124</v>
      </c>
      <c r="P4" s="134"/>
      <c r="Q4" s="134"/>
      <c r="R4" s="134"/>
      <c r="S4" s="134"/>
      <c r="T4" s="135"/>
      <c r="U4" s="131">
        <v>300</v>
      </c>
      <c r="V4" s="132"/>
      <c r="W4" s="55"/>
      <c r="X4" s="56"/>
      <c r="Y4" s="61">
        <f t="shared" si="1"/>
        <v>0</v>
      </c>
      <c r="Z4" s="62"/>
      <c r="AA4" s="55"/>
      <c r="AB4" s="56"/>
      <c r="AC4" s="55"/>
      <c r="AD4" s="56"/>
    </row>
    <row r="5" spans="1:30" s="31" customFormat="1" ht="12" customHeight="1">
      <c r="A5" s="12" t="s">
        <v>0</v>
      </c>
      <c r="B5" s="11">
        <v>3000</v>
      </c>
      <c r="C5" s="16"/>
      <c r="D5" s="17">
        <f t="shared" si="3"/>
        <v>0</v>
      </c>
      <c r="E5" s="8"/>
      <c r="F5" s="8"/>
      <c r="G5" s="35"/>
      <c r="H5" s="9" t="s">
        <v>106</v>
      </c>
      <c r="I5" s="11">
        <v>600</v>
      </c>
      <c r="J5" s="16"/>
      <c r="K5" s="18">
        <f t="shared" si="2"/>
        <v>0</v>
      </c>
      <c r="L5" s="16"/>
      <c r="M5" s="16"/>
      <c r="N5" s="38"/>
      <c r="O5" s="111" t="s">
        <v>115</v>
      </c>
      <c r="P5" s="112"/>
      <c r="Q5" s="112"/>
      <c r="R5" s="112"/>
      <c r="S5" s="112"/>
      <c r="T5" s="113"/>
      <c r="U5" s="114">
        <v>500</v>
      </c>
      <c r="V5" s="115"/>
      <c r="W5" s="57"/>
      <c r="X5" s="58"/>
      <c r="Y5" s="59">
        <f t="shared" si="1"/>
        <v>0</v>
      </c>
      <c r="Z5" s="60"/>
      <c r="AA5" s="57"/>
      <c r="AB5" s="58"/>
      <c r="AC5" s="57"/>
      <c r="AD5" s="58"/>
    </row>
    <row r="6" spans="1:30" ht="12" customHeight="1">
      <c r="A6" s="19" t="s">
        <v>165</v>
      </c>
      <c r="B6" s="10">
        <v>12000</v>
      </c>
      <c r="C6" s="14"/>
      <c r="D6" s="13">
        <f t="shared" si="3"/>
        <v>0</v>
      </c>
      <c r="E6" s="15"/>
      <c r="F6" s="15"/>
      <c r="G6" s="35"/>
      <c r="H6" s="36" t="s">
        <v>59</v>
      </c>
      <c r="I6" s="10">
        <v>1000</v>
      </c>
      <c r="J6" s="32"/>
      <c r="K6" s="37">
        <f t="shared" si="2"/>
        <v>0</v>
      </c>
      <c r="L6" s="32"/>
      <c r="M6" s="32"/>
      <c r="N6" s="38"/>
      <c r="O6" s="136" t="s">
        <v>116</v>
      </c>
      <c r="P6" s="137"/>
      <c r="Q6" s="137"/>
      <c r="R6" s="137"/>
      <c r="S6" s="137"/>
      <c r="T6" s="138"/>
      <c r="U6" s="131">
        <v>500</v>
      </c>
      <c r="V6" s="132"/>
      <c r="W6" s="55"/>
      <c r="X6" s="56"/>
      <c r="Y6" s="61">
        <f t="shared" si="1"/>
        <v>0</v>
      </c>
      <c r="Z6" s="62"/>
      <c r="AA6" s="55"/>
      <c r="AB6" s="56"/>
      <c r="AC6" s="55"/>
      <c r="AD6" s="56"/>
    </row>
    <row r="7" spans="1:30" s="31" customFormat="1" ht="12" customHeight="1">
      <c r="A7" s="12" t="s">
        <v>164</v>
      </c>
      <c r="B7" s="11">
        <v>6000</v>
      </c>
      <c r="C7" s="16"/>
      <c r="D7" s="17">
        <f t="shared" ref="D7" si="4">SUM(B7*C7)</f>
        <v>0</v>
      </c>
      <c r="E7" s="8"/>
      <c r="F7" s="8"/>
      <c r="G7" s="35"/>
      <c r="H7" s="9" t="s">
        <v>166</v>
      </c>
      <c r="I7" s="11">
        <v>1200</v>
      </c>
      <c r="J7" s="16"/>
      <c r="K7" s="18">
        <f t="shared" ref="K7:K12" si="5">SUM(I7*J7)</f>
        <v>0</v>
      </c>
      <c r="L7" s="16"/>
      <c r="M7" s="16"/>
      <c r="N7" s="38"/>
      <c r="O7" s="111" t="s">
        <v>117</v>
      </c>
      <c r="P7" s="112"/>
      <c r="Q7" s="112"/>
      <c r="R7" s="112"/>
      <c r="S7" s="112"/>
      <c r="T7" s="113"/>
      <c r="U7" s="114">
        <v>500</v>
      </c>
      <c r="V7" s="115"/>
      <c r="W7" s="57"/>
      <c r="X7" s="58"/>
      <c r="Y7" s="59">
        <f t="shared" si="1"/>
        <v>0</v>
      </c>
      <c r="Z7" s="60"/>
      <c r="AA7" s="57"/>
      <c r="AB7" s="58"/>
      <c r="AC7" s="57"/>
      <c r="AD7" s="58"/>
    </row>
    <row r="8" spans="1:30" ht="12" customHeight="1">
      <c r="A8" s="19" t="s">
        <v>7</v>
      </c>
      <c r="B8" s="10">
        <v>500</v>
      </c>
      <c r="C8" s="32"/>
      <c r="D8" s="33">
        <f t="shared" si="3"/>
        <v>0</v>
      </c>
      <c r="E8" s="34"/>
      <c r="F8" s="34"/>
      <c r="G8" s="35"/>
      <c r="H8" s="155" t="s">
        <v>81</v>
      </c>
      <c r="I8" s="156">
        <v>250</v>
      </c>
      <c r="J8" s="32"/>
      <c r="K8" s="37">
        <f t="shared" si="5"/>
        <v>0</v>
      </c>
      <c r="L8" s="32"/>
      <c r="M8" s="32"/>
      <c r="N8" s="38"/>
      <c r="O8" s="139" t="s">
        <v>121</v>
      </c>
      <c r="P8" s="140"/>
      <c r="Q8" s="140"/>
      <c r="R8" s="140"/>
      <c r="S8" s="140"/>
      <c r="T8" s="141"/>
      <c r="U8" s="131">
        <v>500</v>
      </c>
      <c r="V8" s="132"/>
      <c r="W8" s="55"/>
      <c r="X8" s="56"/>
      <c r="Y8" s="61">
        <f t="shared" si="1"/>
        <v>0</v>
      </c>
      <c r="Z8" s="62"/>
      <c r="AA8" s="55"/>
      <c r="AB8" s="56"/>
      <c r="AC8" s="55"/>
      <c r="AD8" s="56"/>
    </row>
    <row r="9" spans="1:30" s="31" customFormat="1" ht="12" customHeight="1">
      <c r="A9" s="12" t="s">
        <v>17</v>
      </c>
      <c r="B9" s="11">
        <v>500</v>
      </c>
      <c r="C9" s="16"/>
      <c r="D9" s="17">
        <f t="shared" si="3"/>
        <v>0</v>
      </c>
      <c r="E9" s="8"/>
      <c r="F9" s="8"/>
      <c r="G9" s="35"/>
      <c r="H9" s="12" t="s">
        <v>148</v>
      </c>
      <c r="I9" s="11">
        <v>2000</v>
      </c>
      <c r="J9" s="16"/>
      <c r="K9" s="18">
        <f t="shared" si="5"/>
        <v>0</v>
      </c>
      <c r="L9" s="16"/>
      <c r="M9" s="16"/>
      <c r="N9" s="38"/>
      <c r="O9" s="111" t="s">
        <v>78</v>
      </c>
      <c r="P9" s="112"/>
      <c r="Q9" s="112"/>
      <c r="R9" s="112"/>
      <c r="S9" s="112"/>
      <c r="T9" s="113"/>
      <c r="U9" s="114">
        <v>500</v>
      </c>
      <c r="V9" s="115"/>
      <c r="W9" s="57"/>
      <c r="X9" s="58"/>
      <c r="Y9" s="59">
        <f t="shared" si="1"/>
        <v>0</v>
      </c>
      <c r="Z9" s="60"/>
      <c r="AA9" s="57"/>
      <c r="AB9" s="58"/>
      <c r="AC9" s="57"/>
      <c r="AD9" s="58"/>
    </row>
    <row r="10" spans="1:30" ht="12" customHeight="1">
      <c r="A10" s="19" t="s">
        <v>18</v>
      </c>
      <c r="B10" s="10">
        <v>500</v>
      </c>
      <c r="C10" s="32"/>
      <c r="D10" s="33">
        <f t="shared" si="3"/>
        <v>0</v>
      </c>
      <c r="E10" s="34"/>
      <c r="F10" s="34"/>
      <c r="G10" s="35"/>
      <c r="H10" s="157" t="s">
        <v>147</v>
      </c>
      <c r="I10" s="156">
        <v>1000</v>
      </c>
      <c r="J10" s="32"/>
      <c r="K10" s="37">
        <f t="shared" si="5"/>
        <v>0</v>
      </c>
      <c r="L10" s="32"/>
      <c r="M10" s="32"/>
      <c r="N10" s="38"/>
      <c r="O10" s="142" t="s">
        <v>60</v>
      </c>
      <c r="P10" s="143"/>
      <c r="Q10" s="143"/>
      <c r="R10" s="143"/>
      <c r="S10" s="143"/>
      <c r="T10" s="144"/>
      <c r="U10" s="131">
        <v>500</v>
      </c>
      <c r="V10" s="132"/>
      <c r="W10" s="55"/>
      <c r="X10" s="56"/>
      <c r="Y10" s="61">
        <f t="shared" si="1"/>
        <v>0</v>
      </c>
      <c r="Z10" s="62"/>
      <c r="AA10" s="55"/>
      <c r="AB10" s="56"/>
      <c r="AC10" s="55"/>
      <c r="AD10" s="56"/>
    </row>
    <row r="11" spans="1:30" s="31" customFormat="1" ht="12" customHeight="1">
      <c r="A11" s="12" t="s">
        <v>19</v>
      </c>
      <c r="B11" s="11">
        <v>250</v>
      </c>
      <c r="C11" s="16"/>
      <c r="D11" s="17">
        <f t="shared" si="3"/>
        <v>0</v>
      </c>
      <c r="E11" s="8"/>
      <c r="F11" s="8"/>
      <c r="G11" s="35"/>
      <c r="H11" s="12" t="s">
        <v>61</v>
      </c>
      <c r="I11" s="11">
        <v>400</v>
      </c>
      <c r="J11" s="16"/>
      <c r="K11" s="18">
        <f t="shared" si="5"/>
        <v>0</v>
      </c>
      <c r="L11" s="29"/>
      <c r="M11" s="29"/>
      <c r="N11" s="38"/>
      <c r="O11" s="111" t="s">
        <v>87</v>
      </c>
      <c r="P11" s="112"/>
      <c r="Q11" s="112"/>
      <c r="R11" s="112"/>
      <c r="S11" s="112"/>
      <c r="T11" s="113"/>
      <c r="U11" s="114">
        <v>500</v>
      </c>
      <c r="V11" s="115"/>
      <c r="W11" s="57"/>
      <c r="X11" s="58"/>
      <c r="Y11" s="59">
        <f t="shared" si="1"/>
        <v>0</v>
      </c>
      <c r="Z11" s="60"/>
      <c r="AA11" s="57"/>
      <c r="AB11" s="58"/>
      <c r="AC11" s="57"/>
      <c r="AD11" s="58"/>
    </row>
    <row r="12" spans="1:30" ht="12" customHeight="1">
      <c r="A12" s="36" t="s">
        <v>29</v>
      </c>
      <c r="B12" s="10">
        <v>5000</v>
      </c>
      <c r="C12" s="32"/>
      <c r="D12" s="33">
        <f t="shared" si="3"/>
        <v>0</v>
      </c>
      <c r="E12" s="34"/>
      <c r="F12" s="34"/>
      <c r="G12" s="35"/>
      <c r="H12" s="155" t="s">
        <v>82</v>
      </c>
      <c r="I12" s="156">
        <v>200</v>
      </c>
      <c r="J12" s="32"/>
      <c r="K12" s="37">
        <f t="shared" si="5"/>
        <v>0</v>
      </c>
      <c r="L12" s="164"/>
      <c r="M12" s="164"/>
      <c r="N12" s="38"/>
      <c r="O12" s="145" t="s">
        <v>26</v>
      </c>
      <c r="P12" s="146"/>
      <c r="Q12" s="146"/>
      <c r="R12" s="146"/>
      <c r="S12" s="146"/>
      <c r="T12" s="147"/>
      <c r="U12" s="131">
        <v>500</v>
      </c>
      <c r="V12" s="132"/>
      <c r="W12" s="55"/>
      <c r="X12" s="56"/>
      <c r="Y12" s="61">
        <f t="shared" si="1"/>
        <v>0</v>
      </c>
      <c r="Z12" s="62"/>
      <c r="AA12" s="55"/>
      <c r="AB12" s="56"/>
      <c r="AC12" s="55"/>
      <c r="AD12" s="56"/>
    </row>
    <row r="13" spans="1:30" s="31" customFormat="1" ht="12" customHeight="1">
      <c r="A13" s="9" t="s">
        <v>30</v>
      </c>
      <c r="B13" s="11">
        <v>3500</v>
      </c>
      <c r="C13" s="16"/>
      <c r="D13" s="17">
        <f t="shared" si="3"/>
        <v>0</v>
      </c>
      <c r="E13" s="8"/>
      <c r="F13" s="8"/>
      <c r="G13" s="35"/>
      <c r="H13" s="9" t="s">
        <v>56</v>
      </c>
      <c r="I13" s="11">
        <v>200</v>
      </c>
      <c r="J13" s="16"/>
      <c r="K13" s="18">
        <f>SUM(I13*J13)</f>
        <v>0</v>
      </c>
      <c r="L13" s="16"/>
      <c r="M13" s="16"/>
      <c r="N13" s="38"/>
      <c r="O13" s="111" t="s">
        <v>79</v>
      </c>
      <c r="P13" s="112"/>
      <c r="Q13" s="112"/>
      <c r="R13" s="112"/>
      <c r="S13" s="112"/>
      <c r="T13" s="113"/>
      <c r="U13" s="114">
        <v>500</v>
      </c>
      <c r="V13" s="115"/>
      <c r="W13" s="57"/>
      <c r="X13" s="58"/>
      <c r="Y13" s="59">
        <f t="shared" si="1"/>
        <v>0</v>
      </c>
      <c r="Z13" s="60"/>
      <c r="AA13" s="57"/>
      <c r="AB13" s="58"/>
      <c r="AC13" s="57"/>
      <c r="AD13" s="58"/>
    </row>
    <row r="14" spans="1:30" ht="12" customHeight="1">
      <c r="A14" s="36" t="s">
        <v>64</v>
      </c>
      <c r="B14" s="10">
        <v>4000</v>
      </c>
      <c r="C14" s="32"/>
      <c r="D14" s="33">
        <f t="shared" si="3"/>
        <v>0</v>
      </c>
      <c r="E14" s="34"/>
      <c r="F14" s="34"/>
      <c r="G14" s="35"/>
      <c r="H14" s="155" t="s">
        <v>114</v>
      </c>
      <c r="I14" s="156">
        <v>400</v>
      </c>
      <c r="J14" s="32"/>
      <c r="K14" s="37">
        <f t="shared" ref="K14:K16" si="6">SUM(I14*J14)</f>
        <v>0</v>
      </c>
      <c r="L14" s="34"/>
      <c r="M14" s="40"/>
      <c r="N14" s="38"/>
      <c r="O14" s="145" t="s">
        <v>98</v>
      </c>
      <c r="P14" s="146"/>
      <c r="Q14" s="146"/>
      <c r="R14" s="146"/>
      <c r="S14" s="146"/>
      <c r="T14" s="147"/>
      <c r="U14" s="131">
        <v>500</v>
      </c>
      <c r="V14" s="132"/>
      <c r="W14" s="55"/>
      <c r="X14" s="56"/>
      <c r="Y14" s="61">
        <f t="shared" si="1"/>
        <v>0</v>
      </c>
      <c r="Z14" s="62"/>
      <c r="AA14" s="55"/>
      <c r="AB14" s="56"/>
      <c r="AC14" s="55"/>
      <c r="AD14" s="56"/>
    </row>
    <row r="15" spans="1:30" s="31" customFormat="1" ht="12" customHeight="1">
      <c r="A15" s="9" t="s">
        <v>65</v>
      </c>
      <c r="B15" s="11">
        <v>1000</v>
      </c>
      <c r="C15" s="16"/>
      <c r="D15" s="17">
        <f t="shared" si="3"/>
        <v>0</v>
      </c>
      <c r="E15" s="8"/>
      <c r="F15" s="8"/>
      <c r="G15" s="35"/>
      <c r="H15" s="9" t="s">
        <v>73</v>
      </c>
      <c r="I15" s="11">
        <v>250</v>
      </c>
      <c r="J15" s="16"/>
      <c r="K15" s="18">
        <f t="shared" si="6"/>
        <v>0</v>
      </c>
      <c r="L15" s="8"/>
      <c r="M15" s="165"/>
      <c r="N15" s="38"/>
      <c r="O15" s="116" t="s">
        <v>86</v>
      </c>
      <c r="P15" s="117"/>
      <c r="Q15" s="117"/>
      <c r="R15" s="117"/>
      <c r="S15" s="117"/>
      <c r="T15" s="118"/>
      <c r="U15" s="114">
        <v>500</v>
      </c>
      <c r="V15" s="115"/>
      <c r="W15" s="57"/>
      <c r="X15" s="58"/>
      <c r="Y15" s="59">
        <f t="shared" si="1"/>
        <v>0</v>
      </c>
      <c r="Z15" s="60"/>
      <c r="AA15" s="57"/>
      <c r="AB15" s="58"/>
      <c r="AC15" s="57"/>
      <c r="AD15" s="58"/>
    </row>
    <row r="16" spans="1:30" ht="12" customHeight="1">
      <c r="A16" s="19" t="s">
        <v>43</v>
      </c>
      <c r="B16" s="10">
        <v>500</v>
      </c>
      <c r="C16" s="32"/>
      <c r="D16" s="33">
        <f t="shared" si="3"/>
        <v>0</v>
      </c>
      <c r="E16" s="34"/>
      <c r="F16" s="34"/>
      <c r="G16" s="35"/>
      <c r="H16" s="155" t="s">
        <v>25</v>
      </c>
      <c r="I16" s="156">
        <v>150</v>
      </c>
      <c r="J16" s="32"/>
      <c r="K16" s="37">
        <f t="shared" si="6"/>
        <v>0</v>
      </c>
      <c r="L16" s="34"/>
      <c r="M16" s="40"/>
      <c r="N16" s="38"/>
      <c r="O16" s="148" t="s">
        <v>133</v>
      </c>
      <c r="P16" s="149"/>
      <c r="Q16" s="149"/>
      <c r="R16" s="149"/>
      <c r="S16" s="149"/>
      <c r="T16" s="150"/>
      <c r="U16" s="131">
        <v>1000</v>
      </c>
      <c r="V16" s="132"/>
      <c r="W16" s="55"/>
      <c r="X16" s="56"/>
      <c r="Y16" s="61">
        <f t="shared" si="1"/>
        <v>0</v>
      </c>
      <c r="Z16" s="62"/>
      <c r="AA16" s="55"/>
      <c r="AB16" s="56"/>
      <c r="AC16" s="55"/>
      <c r="AD16" s="56"/>
    </row>
    <row r="17" spans="1:30" s="31" customFormat="1" ht="12" customHeight="1">
      <c r="A17" s="12" t="s">
        <v>66</v>
      </c>
      <c r="B17" s="11">
        <v>5000</v>
      </c>
      <c r="C17" s="16"/>
      <c r="D17" s="17">
        <f t="shared" si="3"/>
        <v>0</v>
      </c>
      <c r="E17" s="8"/>
      <c r="F17" s="8"/>
      <c r="G17" s="35"/>
      <c r="H17" s="9" t="s">
        <v>83</v>
      </c>
      <c r="I17" s="11">
        <v>1000</v>
      </c>
      <c r="J17" s="16"/>
      <c r="K17" s="17">
        <f>SUM(I17*J17)</f>
        <v>0</v>
      </c>
      <c r="L17" s="8"/>
      <c r="M17" s="165"/>
      <c r="N17" s="38"/>
      <c r="O17" s="116" t="s">
        <v>62</v>
      </c>
      <c r="P17" s="117"/>
      <c r="Q17" s="117"/>
      <c r="R17" s="117"/>
      <c r="S17" s="117"/>
      <c r="T17" s="118"/>
      <c r="U17" s="114">
        <v>500</v>
      </c>
      <c r="V17" s="115"/>
      <c r="W17" s="57"/>
      <c r="X17" s="58"/>
      <c r="Y17" s="59">
        <f t="shared" si="1"/>
        <v>0</v>
      </c>
      <c r="Z17" s="60"/>
      <c r="AA17" s="57"/>
      <c r="AB17" s="58"/>
      <c r="AC17" s="57"/>
      <c r="AD17" s="58"/>
    </row>
    <row r="18" spans="1:30" ht="12" customHeight="1">
      <c r="A18" s="19" t="s">
        <v>28</v>
      </c>
      <c r="B18" s="10">
        <v>4000</v>
      </c>
      <c r="C18" s="32"/>
      <c r="D18" s="33">
        <f t="shared" si="3"/>
        <v>0</v>
      </c>
      <c r="E18" s="34"/>
      <c r="F18" s="34"/>
      <c r="G18" s="35"/>
      <c r="H18" s="155" t="s">
        <v>113</v>
      </c>
      <c r="I18" s="159">
        <v>15000</v>
      </c>
      <c r="J18" s="32"/>
      <c r="K18" s="33"/>
      <c r="L18" s="34"/>
      <c r="M18" s="40"/>
      <c r="N18" s="38"/>
      <c r="O18" s="151" t="s">
        <v>123</v>
      </c>
      <c r="P18" s="134"/>
      <c r="Q18" s="134"/>
      <c r="R18" s="134"/>
      <c r="S18" s="134"/>
      <c r="T18" s="135"/>
      <c r="U18" s="131">
        <v>1000</v>
      </c>
      <c r="V18" s="132"/>
      <c r="W18" s="55"/>
      <c r="X18" s="56"/>
      <c r="Y18" s="61">
        <f t="shared" si="1"/>
        <v>0</v>
      </c>
      <c r="Z18" s="62"/>
      <c r="AA18" s="55"/>
      <c r="AB18" s="56"/>
      <c r="AC18" s="55"/>
      <c r="AD18" s="56"/>
    </row>
    <row r="19" spans="1:30" s="31" customFormat="1" ht="12" customHeight="1">
      <c r="A19" s="9" t="s">
        <v>67</v>
      </c>
      <c r="B19" s="11">
        <v>1000</v>
      </c>
      <c r="C19" s="16"/>
      <c r="D19" s="17">
        <f t="shared" si="3"/>
        <v>0</v>
      </c>
      <c r="E19" s="8"/>
      <c r="F19" s="8"/>
      <c r="G19" s="35"/>
      <c r="H19" s="9" t="s">
        <v>57</v>
      </c>
      <c r="I19" s="160"/>
      <c r="J19" s="16"/>
      <c r="K19" s="18">
        <f t="shared" ref="K19" si="7">SUM(I19*J19)</f>
        <v>0</v>
      </c>
      <c r="L19" s="8"/>
      <c r="M19" s="165"/>
      <c r="N19" s="38"/>
      <c r="O19" s="98" t="s">
        <v>128</v>
      </c>
      <c r="P19" s="99"/>
      <c r="Q19" s="99"/>
      <c r="R19" s="99"/>
      <c r="S19" s="99"/>
      <c r="T19" s="100"/>
      <c r="U19" s="114">
        <v>500</v>
      </c>
      <c r="V19" s="115"/>
      <c r="W19" s="57"/>
      <c r="X19" s="58"/>
      <c r="Y19" s="59">
        <f t="shared" si="1"/>
        <v>0</v>
      </c>
      <c r="Z19" s="60"/>
      <c r="AA19" s="57"/>
      <c r="AB19" s="58"/>
      <c r="AC19" s="57"/>
      <c r="AD19" s="58"/>
    </row>
    <row r="20" spans="1:30" ht="12" customHeight="1">
      <c r="A20" s="36" t="s">
        <v>68</v>
      </c>
      <c r="B20" s="10">
        <v>800</v>
      </c>
      <c r="C20" s="32"/>
      <c r="D20" s="33">
        <f t="shared" si="3"/>
        <v>0</v>
      </c>
      <c r="E20" s="34"/>
      <c r="F20" s="34"/>
      <c r="G20" s="35"/>
      <c r="H20" s="155" t="s">
        <v>105</v>
      </c>
      <c r="I20" s="161">
        <v>8000</v>
      </c>
      <c r="J20" s="32"/>
      <c r="K20" s="37"/>
      <c r="L20" s="34"/>
      <c r="M20" s="40"/>
      <c r="N20" s="38"/>
      <c r="O20" s="148" t="s">
        <v>122</v>
      </c>
      <c r="P20" s="149"/>
      <c r="Q20" s="149"/>
      <c r="R20" s="149"/>
      <c r="S20" s="149"/>
      <c r="T20" s="150"/>
      <c r="U20" s="131">
        <v>1500</v>
      </c>
      <c r="V20" s="132"/>
      <c r="W20" s="55"/>
      <c r="X20" s="56"/>
      <c r="Y20" s="61">
        <f t="shared" si="1"/>
        <v>0</v>
      </c>
      <c r="Z20" s="62"/>
      <c r="AA20" s="55"/>
      <c r="AB20" s="56"/>
      <c r="AC20" s="55"/>
      <c r="AD20" s="56"/>
    </row>
    <row r="21" spans="1:30" s="31" customFormat="1" ht="12" customHeight="1">
      <c r="A21" s="9" t="s">
        <v>137</v>
      </c>
      <c r="B21" s="11">
        <v>800</v>
      </c>
      <c r="C21" s="16"/>
      <c r="D21" s="17">
        <f t="shared" si="3"/>
        <v>0</v>
      </c>
      <c r="E21" s="8"/>
      <c r="F21" s="8"/>
      <c r="G21" s="35"/>
      <c r="H21" s="9" t="s">
        <v>57</v>
      </c>
      <c r="I21" s="162"/>
      <c r="J21" s="16"/>
      <c r="K21" s="17">
        <f>SUM(I21*J21)</f>
        <v>0</v>
      </c>
      <c r="L21" s="8"/>
      <c r="M21" s="165"/>
      <c r="N21" s="38"/>
      <c r="O21" s="116" t="s">
        <v>100</v>
      </c>
      <c r="P21" s="117"/>
      <c r="Q21" s="117"/>
      <c r="R21" s="117"/>
      <c r="S21" s="117"/>
      <c r="T21" s="118"/>
      <c r="U21" s="114">
        <v>2000</v>
      </c>
      <c r="V21" s="115"/>
      <c r="W21" s="57"/>
      <c r="X21" s="58"/>
      <c r="Y21" s="59">
        <f t="shared" si="1"/>
        <v>0</v>
      </c>
      <c r="Z21" s="60"/>
      <c r="AA21" s="57"/>
      <c r="AB21" s="58"/>
      <c r="AC21" s="57"/>
      <c r="AD21" s="58"/>
    </row>
    <row r="22" spans="1:30" ht="12" customHeight="1">
      <c r="A22" s="36" t="s">
        <v>20</v>
      </c>
      <c r="B22" s="10">
        <v>700</v>
      </c>
      <c r="C22" s="32"/>
      <c r="D22" s="33">
        <f t="shared" si="3"/>
        <v>0</v>
      </c>
      <c r="E22" s="34"/>
      <c r="F22" s="34"/>
      <c r="G22" s="35"/>
      <c r="H22" s="155" t="s">
        <v>135</v>
      </c>
      <c r="I22" s="161">
        <v>6000</v>
      </c>
      <c r="J22" s="32"/>
      <c r="K22" s="33"/>
      <c r="L22" s="34"/>
      <c r="M22" s="40"/>
      <c r="N22" s="38"/>
      <c r="O22" s="148" t="s">
        <v>6</v>
      </c>
      <c r="P22" s="149"/>
      <c r="Q22" s="149"/>
      <c r="R22" s="149"/>
      <c r="S22" s="149"/>
      <c r="T22" s="150"/>
      <c r="U22" s="131">
        <v>1000</v>
      </c>
      <c r="V22" s="132"/>
      <c r="W22" s="55"/>
      <c r="X22" s="56"/>
      <c r="Y22" s="61">
        <f t="shared" si="1"/>
        <v>0</v>
      </c>
      <c r="Z22" s="62"/>
      <c r="AA22" s="55"/>
      <c r="AB22" s="56"/>
      <c r="AC22" s="55"/>
      <c r="AD22" s="56"/>
    </row>
    <row r="23" spans="1:30" s="31" customFormat="1" ht="12" customHeight="1">
      <c r="A23" s="12" t="s">
        <v>33</v>
      </c>
      <c r="B23" s="11">
        <v>800</v>
      </c>
      <c r="C23" s="16"/>
      <c r="D23" s="17">
        <f t="shared" si="3"/>
        <v>0</v>
      </c>
      <c r="E23" s="8"/>
      <c r="F23" s="8"/>
      <c r="G23" s="35"/>
      <c r="H23" s="9" t="s">
        <v>104</v>
      </c>
      <c r="I23" s="162"/>
      <c r="J23" s="16"/>
      <c r="K23" s="18">
        <f t="shared" ref="K23" si="8">SUM(I23*J23)</f>
        <v>0</v>
      </c>
      <c r="L23" s="8"/>
      <c r="M23" s="165"/>
      <c r="N23" s="38"/>
      <c r="O23" s="116" t="s">
        <v>136</v>
      </c>
      <c r="P23" s="117"/>
      <c r="Q23" s="117"/>
      <c r="R23" s="117"/>
      <c r="S23" s="117"/>
      <c r="T23" s="118"/>
      <c r="U23" s="114">
        <v>500</v>
      </c>
      <c r="V23" s="115"/>
      <c r="W23" s="57"/>
      <c r="X23" s="58"/>
      <c r="Y23" s="59">
        <f t="shared" si="1"/>
        <v>0</v>
      </c>
      <c r="Z23" s="60"/>
      <c r="AA23" s="57"/>
      <c r="AB23" s="58"/>
      <c r="AC23" s="57"/>
      <c r="AD23" s="58"/>
    </row>
    <row r="24" spans="1:30">
      <c r="A24" s="19" t="s">
        <v>32</v>
      </c>
      <c r="B24" s="10">
        <v>600</v>
      </c>
      <c r="C24" s="32"/>
      <c r="D24" s="33">
        <f t="shared" si="3"/>
        <v>0</v>
      </c>
      <c r="E24" s="34"/>
      <c r="F24" s="34"/>
      <c r="G24" s="35"/>
      <c r="H24" s="163" t="s">
        <v>134</v>
      </c>
      <c r="I24" s="161">
        <v>4000</v>
      </c>
      <c r="J24" s="32"/>
      <c r="K24" s="37"/>
      <c r="L24" s="34"/>
      <c r="M24" s="40"/>
      <c r="N24" s="38"/>
      <c r="O24" s="148" t="s">
        <v>125</v>
      </c>
      <c r="P24" s="149"/>
      <c r="Q24" s="149"/>
      <c r="R24" s="149"/>
      <c r="S24" s="149"/>
      <c r="T24" s="150"/>
      <c r="U24" s="131">
        <v>1000</v>
      </c>
      <c r="V24" s="132"/>
      <c r="W24" s="55"/>
      <c r="X24" s="56"/>
      <c r="Y24" s="61">
        <f t="shared" si="1"/>
        <v>0</v>
      </c>
      <c r="Z24" s="62"/>
      <c r="AA24" s="55"/>
      <c r="AB24" s="56"/>
      <c r="AC24" s="55"/>
      <c r="AD24" s="56"/>
    </row>
    <row r="25" spans="1:30" s="31" customFormat="1" ht="12" customHeight="1">
      <c r="A25" s="12" t="s">
        <v>34</v>
      </c>
      <c r="B25" s="11">
        <v>700</v>
      </c>
      <c r="C25" s="16"/>
      <c r="D25" s="17">
        <f t="shared" si="3"/>
        <v>0</v>
      </c>
      <c r="E25" s="8"/>
      <c r="F25" s="8"/>
      <c r="G25" s="35"/>
      <c r="H25" s="30" t="s">
        <v>104</v>
      </c>
      <c r="I25" s="162"/>
      <c r="J25" s="16"/>
      <c r="K25" s="18">
        <f t="shared" ref="K25:K55" si="9">SUM(I25*J25)</f>
        <v>0</v>
      </c>
      <c r="L25" s="8"/>
      <c r="M25" s="165"/>
      <c r="N25" s="38"/>
      <c r="O25" s="116" t="s">
        <v>101</v>
      </c>
      <c r="P25" s="117"/>
      <c r="Q25" s="117"/>
      <c r="R25" s="117"/>
      <c r="S25" s="117"/>
      <c r="T25" s="118"/>
      <c r="U25" s="114">
        <v>3000</v>
      </c>
      <c r="V25" s="115"/>
      <c r="W25" s="57"/>
      <c r="X25" s="58"/>
      <c r="Y25" s="59">
        <f t="shared" si="1"/>
        <v>0</v>
      </c>
      <c r="Z25" s="60"/>
      <c r="AA25" s="57"/>
      <c r="AB25" s="58"/>
      <c r="AC25" s="57"/>
      <c r="AD25" s="58"/>
    </row>
    <row r="26" spans="1:30" ht="12" customHeight="1">
      <c r="A26" s="19" t="s">
        <v>35</v>
      </c>
      <c r="B26" s="10">
        <v>600</v>
      </c>
      <c r="C26" s="32"/>
      <c r="D26" s="33">
        <f t="shared" si="3"/>
        <v>0</v>
      </c>
      <c r="E26" s="34"/>
      <c r="F26" s="34"/>
      <c r="G26" s="35"/>
      <c r="H26" s="158" t="s">
        <v>71</v>
      </c>
      <c r="I26" s="156">
        <v>1000</v>
      </c>
      <c r="J26" s="32"/>
      <c r="K26" s="37">
        <f t="shared" si="9"/>
        <v>0</v>
      </c>
      <c r="L26" s="34"/>
      <c r="M26" s="40"/>
      <c r="N26" s="38"/>
      <c r="O26" s="148" t="s">
        <v>132</v>
      </c>
      <c r="P26" s="149"/>
      <c r="Q26" s="149"/>
      <c r="R26" s="149"/>
      <c r="S26" s="149"/>
      <c r="T26" s="150"/>
      <c r="U26" s="131">
        <v>1000</v>
      </c>
      <c r="V26" s="132"/>
      <c r="W26" s="55"/>
      <c r="X26" s="56"/>
      <c r="Y26" s="61">
        <f t="shared" si="1"/>
        <v>0</v>
      </c>
      <c r="Z26" s="62"/>
      <c r="AA26" s="55"/>
      <c r="AB26" s="56"/>
      <c r="AC26" s="55"/>
      <c r="AD26" s="56"/>
    </row>
    <row r="27" spans="1:30" s="31" customFormat="1" ht="12" customHeight="1">
      <c r="A27" s="12" t="s">
        <v>69</v>
      </c>
      <c r="B27" s="11">
        <v>250</v>
      </c>
      <c r="C27" s="16"/>
      <c r="D27" s="17">
        <f t="shared" si="3"/>
        <v>0</v>
      </c>
      <c r="E27" s="8"/>
      <c r="F27" s="8"/>
      <c r="G27" s="35"/>
      <c r="H27" s="9" t="s">
        <v>72</v>
      </c>
      <c r="I27" s="11">
        <v>1500</v>
      </c>
      <c r="J27" s="16"/>
      <c r="K27" s="18">
        <f t="shared" si="9"/>
        <v>0</v>
      </c>
      <c r="L27" s="8"/>
      <c r="M27" s="165"/>
      <c r="N27" s="38"/>
      <c r="O27" s="116" t="s">
        <v>102</v>
      </c>
      <c r="P27" s="117"/>
      <c r="Q27" s="117"/>
      <c r="R27" s="117"/>
      <c r="S27" s="117"/>
      <c r="T27" s="118"/>
      <c r="U27" s="114">
        <v>250</v>
      </c>
      <c r="V27" s="115"/>
      <c r="W27" s="57"/>
      <c r="X27" s="58"/>
      <c r="Y27" s="59">
        <f t="shared" si="1"/>
        <v>0</v>
      </c>
      <c r="Z27" s="60"/>
      <c r="AA27" s="57"/>
      <c r="AB27" s="58"/>
      <c r="AC27" s="57"/>
      <c r="AD27" s="58"/>
    </row>
    <row r="28" spans="1:30" ht="12" customHeight="1">
      <c r="A28" s="19" t="s">
        <v>36</v>
      </c>
      <c r="B28" s="10">
        <v>250</v>
      </c>
      <c r="C28" s="32"/>
      <c r="D28" s="33">
        <f t="shared" si="3"/>
        <v>0</v>
      </c>
      <c r="E28" s="34"/>
      <c r="F28" s="34"/>
      <c r="G28" s="35"/>
      <c r="H28" s="157" t="s">
        <v>99</v>
      </c>
      <c r="I28" s="156">
        <v>500</v>
      </c>
      <c r="J28" s="32"/>
      <c r="K28" s="37">
        <f t="shared" si="9"/>
        <v>0</v>
      </c>
      <c r="L28" s="34"/>
      <c r="M28" s="40"/>
      <c r="N28" s="38"/>
      <c r="O28" s="148" t="s">
        <v>103</v>
      </c>
      <c r="P28" s="149"/>
      <c r="Q28" s="149"/>
      <c r="R28" s="149"/>
      <c r="S28" s="149"/>
      <c r="T28" s="150"/>
      <c r="U28" s="131">
        <v>250</v>
      </c>
      <c r="V28" s="132"/>
      <c r="W28" s="55"/>
      <c r="X28" s="56"/>
      <c r="Y28" s="61">
        <f t="shared" si="1"/>
        <v>0</v>
      </c>
      <c r="Z28" s="62"/>
      <c r="AA28" s="55"/>
      <c r="AB28" s="56"/>
      <c r="AC28" s="55"/>
      <c r="AD28" s="56"/>
    </row>
    <row r="29" spans="1:30" s="31" customFormat="1" ht="12" customHeight="1">
      <c r="A29" s="12" t="s">
        <v>44</v>
      </c>
      <c r="B29" s="11">
        <v>300</v>
      </c>
      <c r="C29" s="16"/>
      <c r="D29" s="17">
        <f t="shared" si="3"/>
        <v>0</v>
      </c>
      <c r="E29" s="8"/>
      <c r="F29" s="8"/>
      <c r="G29" s="35"/>
      <c r="H29" s="12" t="s">
        <v>84</v>
      </c>
      <c r="I29" s="11">
        <v>200</v>
      </c>
      <c r="J29" s="16"/>
      <c r="K29" s="18">
        <f t="shared" si="9"/>
        <v>0</v>
      </c>
      <c r="L29" s="8"/>
      <c r="M29" s="165"/>
      <c r="N29" s="38"/>
      <c r="O29" s="116" t="s">
        <v>88</v>
      </c>
      <c r="P29" s="117"/>
      <c r="Q29" s="117"/>
      <c r="R29" s="117"/>
      <c r="S29" s="117"/>
      <c r="T29" s="118"/>
      <c r="U29" s="114">
        <v>500</v>
      </c>
      <c r="V29" s="115"/>
      <c r="W29" s="57"/>
      <c r="X29" s="58"/>
      <c r="Y29" s="59">
        <f t="shared" si="1"/>
        <v>0</v>
      </c>
      <c r="Z29" s="60"/>
      <c r="AA29" s="57"/>
      <c r="AB29" s="58"/>
      <c r="AC29" s="57"/>
      <c r="AD29" s="58"/>
    </row>
    <row r="30" spans="1:30" ht="12" customHeight="1">
      <c r="A30" s="19" t="s">
        <v>39</v>
      </c>
      <c r="B30" s="10">
        <v>150</v>
      </c>
      <c r="C30" s="32"/>
      <c r="D30" s="33">
        <f t="shared" si="3"/>
        <v>0</v>
      </c>
      <c r="E30" s="34"/>
      <c r="F30" s="34"/>
      <c r="G30" s="35"/>
      <c r="H30" s="157" t="s">
        <v>58</v>
      </c>
      <c r="I30" s="156">
        <v>300</v>
      </c>
      <c r="J30" s="32"/>
      <c r="K30" s="37">
        <f t="shared" si="9"/>
        <v>0</v>
      </c>
      <c r="L30" s="34"/>
      <c r="M30" s="40"/>
      <c r="N30" s="38"/>
      <c r="O30" s="148" t="s">
        <v>126</v>
      </c>
      <c r="P30" s="149"/>
      <c r="Q30" s="149"/>
      <c r="R30" s="149"/>
      <c r="S30" s="149"/>
      <c r="T30" s="150"/>
      <c r="U30" s="131">
        <v>750</v>
      </c>
      <c r="V30" s="132"/>
      <c r="W30" s="55"/>
      <c r="X30" s="56"/>
      <c r="Y30" s="61">
        <f t="shared" si="1"/>
        <v>0</v>
      </c>
      <c r="Z30" s="62"/>
      <c r="AA30" s="55"/>
      <c r="AB30" s="56"/>
      <c r="AC30" s="55"/>
      <c r="AD30" s="56"/>
    </row>
    <row r="31" spans="1:30" s="31" customFormat="1" ht="12" customHeight="1">
      <c r="A31" s="12" t="s">
        <v>37</v>
      </c>
      <c r="B31" s="11">
        <v>400</v>
      </c>
      <c r="C31" s="16"/>
      <c r="D31" s="17">
        <f t="shared" si="3"/>
        <v>0</v>
      </c>
      <c r="E31" s="8"/>
      <c r="F31" s="8"/>
      <c r="G31" s="35"/>
      <c r="H31" s="9" t="s">
        <v>89</v>
      </c>
      <c r="I31" s="11">
        <v>300</v>
      </c>
      <c r="J31" s="28"/>
      <c r="K31" s="18">
        <f t="shared" si="9"/>
        <v>0</v>
      </c>
      <c r="L31" s="26"/>
      <c r="M31" s="27"/>
      <c r="N31" s="38"/>
      <c r="O31" s="116" t="s">
        <v>127</v>
      </c>
      <c r="P31" s="117"/>
      <c r="Q31" s="117"/>
      <c r="R31" s="117"/>
      <c r="S31" s="117"/>
      <c r="T31" s="118"/>
      <c r="U31" s="114">
        <v>300</v>
      </c>
      <c r="V31" s="115"/>
      <c r="W31" s="57"/>
      <c r="X31" s="58"/>
      <c r="Y31" s="59">
        <f t="shared" si="1"/>
        <v>0</v>
      </c>
      <c r="Z31" s="60"/>
      <c r="AA31" s="57"/>
      <c r="AB31" s="58"/>
      <c r="AC31" s="57"/>
      <c r="AD31" s="58"/>
    </row>
    <row r="32" spans="1:30" ht="12" customHeight="1">
      <c r="A32" s="19" t="s">
        <v>21</v>
      </c>
      <c r="B32" s="10">
        <v>100</v>
      </c>
      <c r="C32" s="32"/>
      <c r="D32" s="33">
        <f t="shared" si="3"/>
        <v>0</v>
      </c>
      <c r="E32" s="34"/>
      <c r="F32" s="34"/>
      <c r="G32" s="35"/>
      <c r="H32" s="157" t="s">
        <v>91</v>
      </c>
      <c r="I32" s="156">
        <v>1500</v>
      </c>
      <c r="J32" s="32"/>
      <c r="K32" s="39">
        <f t="shared" si="9"/>
        <v>0</v>
      </c>
      <c r="L32" s="34"/>
      <c r="M32" s="40"/>
      <c r="N32" s="38"/>
      <c r="O32" s="148" t="s">
        <v>138</v>
      </c>
      <c r="P32" s="149"/>
      <c r="Q32" s="149"/>
      <c r="R32" s="149"/>
      <c r="S32" s="149"/>
      <c r="T32" s="150"/>
      <c r="U32" s="131">
        <v>200</v>
      </c>
      <c r="V32" s="132"/>
      <c r="W32" s="55"/>
      <c r="X32" s="56"/>
      <c r="Y32" s="61">
        <f t="shared" ref="Y32" si="10">SUM(U32*W32)</f>
        <v>0</v>
      </c>
      <c r="Z32" s="62"/>
      <c r="AA32" s="55"/>
      <c r="AB32" s="56"/>
      <c r="AC32" s="55"/>
      <c r="AD32" s="56"/>
    </row>
    <row r="33" spans="1:31" s="31" customFormat="1" ht="12" customHeight="1">
      <c r="A33" s="12" t="s">
        <v>45</v>
      </c>
      <c r="B33" s="11">
        <v>1200</v>
      </c>
      <c r="C33" s="16"/>
      <c r="D33" s="17">
        <f t="shared" si="3"/>
        <v>0</v>
      </c>
      <c r="E33" s="8"/>
      <c r="F33" s="8"/>
      <c r="G33" s="35"/>
      <c r="H33" s="12" t="s">
        <v>74</v>
      </c>
      <c r="I33" s="11">
        <v>500</v>
      </c>
      <c r="J33" s="28"/>
      <c r="K33" s="18">
        <f t="shared" si="9"/>
        <v>0</v>
      </c>
      <c r="L33" s="26"/>
      <c r="M33" s="27"/>
      <c r="N33" s="38"/>
      <c r="O33" s="116" t="s">
        <v>163</v>
      </c>
      <c r="P33" s="117"/>
      <c r="Q33" s="117"/>
      <c r="R33" s="117"/>
      <c r="S33" s="117"/>
      <c r="T33" s="118"/>
      <c r="U33" s="114">
        <v>1000</v>
      </c>
      <c r="V33" s="115"/>
      <c r="W33" s="57"/>
      <c r="X33" s="58"/>
      <c r="Y33" s="59">
        <f t="shared" ref="Y33" si="11">SUM(U33*W33)</f>
        <v>0</v>
      </c>
      <c r="Z33" s="60"/>
      <c r="AA33" s="57"/>
      <c r="AB33" s="58"/>
      <c r="AC33" s="57"/>
      <c r="AD33" s="58"/>
    </row>
    <row r="34" spans="1:31" ht="12" customHeight="1">
      <c r="A34" s="19" t="s">
        <v>42</v>
      </c>
      <c r="B34" s="10">
        <v>700</v>
      </c>
      <c r="C34" s="32"/>
      <c r="D34" s="33">
        <f t="shared" si="3"/>
        <v>0</v>
      </c>
      <c r="E34" s="34"/>
      <c r="F34" s="34"/>
      <c r="G34" s="35"/>
      <c r="H34" s="157" t="s">
        <v>92</v>
      </c>
      <c r="I34" s="156">
        <v>200</v>
      </c>
      <c r="J34" s="32"/>
      <c r="K34" s="39">
        <f t="shared" si="9"/>
        <v>0</v>
      </c>
      <c r="L34" s="34"/>
      <c r="M34" s="40"/>
      <c r="N34" s="38"/>
      <c r="O34" s="126" t="s">
        <v>151</v>
      </c>
      <c r="P34" s="127"/>
      <c r="Q34" s="127"/>
      <c r="R34" s="127"/>
      <c r="S34" s="127"/>
      <c r="T34" s="127"/>
      <c r="U34" s="128"/>
      <c r="V34" s="128"/>
      <c r="W34" s="128"/>
      <c r="X34" s="128"/>
      <c r="Y34" s="128"/>
      <c r="Z34" s="128"/>
      <c r="AA34" s="128"/>
      <c r="AB34" s="128"/>
      <c r="AC34" s="128"/>
      <c r="AD34" s="129"/>
    </row>
    <row r="35" spans="1:31" s="31" customFormat="1" ht="12" customHeight="1">
      <c r="A35" s="9" t="s">
        <v>161</v>
      </c>
      <c r="B35" s="11">
        <v>600</v>
      </c>
      <c r="C35" s="16"/>
      <c r="D35" s="17">
        <f t="shared" ref="D35" si="12">SUM(B35*C35)</f>
        <v>0</v>
      </c>
      <c r="E35" s="8"/>
      <c r="F35" s="8"/>
      <c r="G35" s="35"/>
      <c r="H35" s="9" t="s">
        <v>93</v>
      </c>
      <c r="I35" s="11">
        <v>1250</v>
      </c>
      <c r="J35" s="28"/>
      <c r="K35" s="18">
        <f t="shared" si="9"/>
        <v>0</v>
      </c>
      <c r="L35" s="26"/>
      <c r="M35" s="27"/>
      <c r="N35" s="38"/>
      <c r="O35" s="98" t="s">
        <v>152</v>
      </c>
      <c r="P35" s="99"/>
      <c r="Q35" s="99"/>
      <c r="R35" s="99"/>
      <c r="S35" s="99"/>
      <c r="T35" s="100"/>
      <c r="U35" s="96"/>
      <c r="V35" s="97"/>
      <c r="W35" s="57"/>
      <c r="X35" s="58"/>
      <c r="Y35" s="67"/>
      <c r="Z35" s="67"/>
      <c r="AA35" s="57"/>
      <c r="AB35" s="58"/>
      <c r="AC35" s="57"/>
      <c r="AD35" s="58"/>
    </row>
    <row r="36" spans="1:31" ht="12" customHeight="1">
      <c r="A36" s="36" t="s">
        <v>47</v>
      </c>
      <c r="B36" s="10">
        <v>2500</v>
      </c>
      <c r="C36" s="32"/>
      <c r="D36" s="33">
        <f t="shared" si="3"/>
        <v>0</v>
      </c>
      <c r="E36" s="34"/>
      <c r="F36" s="34"/>
      <c r="G36" s="35"/>
      <c r="H36" s="157" t="s">
        <v>23</v>
      </c>
      <c r="I36" s="156">
        <v>500</v>
      </c>
      <c r="J36" s="32"/>
      <c r="K36" s="39">
        <f t="shared" si="9"/>
        <v>0</v>
      </c>
      <c r="L36" s="34"/>
      <c r="M36" s="40"/>
      <c r="N36" s="38"/>
      <c r="O36" s="101" t="s">
        <v>153</v>
      </c>
      <c r="P36" s="102"/>
      <c r="Q36" s="102"/>
      <c r="R36" s="102"/>
      <c r="S36" s="102"/>
      <c r="T36" s="103"/>
      <c r="U36" s="94"/>
      <c r="V36" s="95"/>
      <c r="W36" s="55"/>
      <c r="X36" s="56"/>
      <c r="Y36" s="70"/>
      <c r="Z36" s="70"/>
      <c r="AA36" s="55"/>
      <c r="AB36" s="56"/>
      <c r="AC36" s="55"/>
      <c r="AD36" s="56"/>
      <c r="AE36" s="44"/>
    </row>
    <row r="37" spans="1:31" s="31" customFormat="1" ht="12" customHeight="1">
      <c r="A37" s="9" t="s">
        <v>46</v>
      </c>
      <c r="B37" s="11">
        <v>1000</v>
      </c>
      <c r="C37" s="16"/>
      <c r="D37" s="17">
        <f t="shared" si="3"/>
        <v>0</v>
      </c>
      <c r="E37" s="8"/>
      <c r="F37" s="8"/>
      <c r="G37" s="35"/>
      <c r="H37" s="12" t="s">
        <v>94</v>
      </c>
      <c r="I37" s="11">
        <v>500</v>
      </c>
      <c r="J37" s="28"/>
      <c r="K37" s="18">
        <f t="shared" si="9"/>
        <v>0</v>
      </c>
      <c r="L37" s="26"/>
      <c r="M37" s="27"/>
      <c r="N37" s="38"/>
      <c r="O37" s="98" t="s">
        <v>154</v>
      </c>
      <c r="P37" s="99"/>
      <c r="Q37" s="99"/>
      <c r="R37" s="99"/>
      <c r="S37" s="99"/>
      <c r="T37" s="100"/>
      <c r="U37" s="96"/>
      <c r="V37" s="97"/>
      <c r="W37" s="57"/>
      <c r="X37" s="58"/>
      <c r="Y37" s="67"/>
      <c r="Z37" s="67"/>
      <c r="AA37" s="57"/>
      <c r="AB37" s="58"/>
      <c r="AC37" s="57"/>
      <c r="AD37" s="58"/>
    </row>
    <row r="38" spans="1:31" ht="12" customHeight="1">
      <c r="A38" s="36" t="s">
        <v>48</v>
      </c>
      <c r="B38" s="10">
        <v>700</v>
      </c>
      <c r="C38" s="32"/>
      <c r="D38" s="33">
        <f t="shared" si="3"/>
        <v>0</v>
      </c>
      <c r="E38" s="34"/>
      <c r="F38" s="34"/>
      <c r="G38" s="35"/>
      <c r="H38" s="157" t="s">
        <v>85</v>
      </c>
      <c r="I38" s="156">
        <v>300</v>
      </c>
      <c r="J38" s="32"/>
      <c r="K38" s="39">
        <f t="shared" si="9"/>
        <v>0</v>
      </c>
      <c r="L38" s="34"/>
      <c r="M38" s="40"/>
      <c r="N38" s="38"/>
      <c r="O38" s="101" t="s">
        <v>155</v>
      </c>
      <c r="P38" s="102"/>
      <c r="Q38" s="102"/>
      <c r="R38" s="102"/>
      <c r="S38" s="102"/>
      <c r="T38" s="103"/>
      <c r="U38" s="94"/>
      <c r="V38" s="95"/>
      <c r="W38" s="55"/>
      <c r="X38" s="56"/>
      <c r="Y38" s="70"/>
      <c r="Z38" s="70"/>
      <c r="AA38" s="55"/>
      <c r="AB38" s="56"/>
      <c r="AC38" s="55"/>
      <c r="AD38" s="56"/>
    </row>
    <row r="39" spans="1:31" s="31" customFormat="1" ht="12" customHeight="1">
      <c r="A39" s="9" t="s">
        <v>22</v>
      </c>
      <c r="B39" s="11">
        <v>1200</v>
      </c>
      <c r="C39" s="16"/>
      <c r="D39" s="17">
        <f t="shared" si="3"/>
        <v>0</v>
      </c>
      <c r="E39" s="8"/>
      <c r="F39" s="8"/>
      <c r="G39" s="35"/>
      <c r="H39" s="12" t="s">
        <v>95</v>
      </c>
      <c r="I39" s="11">
        <v>500</v>
      </c>
      <c r="J39" s="28"/>
      <c r="K39" s="18">
        <f t="shared" si="9"/>
        <v>0</v>
      </c>
      <c r="L39" s="26"/>
      <c r="M39" s="27"/>
      <c r="N39" s="45"/>
      <c r="O39" s="98" t="s">
        <v>156</v>
      </c>
      <c r="P39" s="99"/>
      <c r="Q39" s="99"/>
      <c r="R39" s="99"/>
      <c r="S39" s="99"/>
      <c r="T39" s="100"/>
      <c r="U39" s="96"/>
      <c r="V39" s="97"/>
      <c r="W39" s="57"/>
      <c r="X39" s="58"/>
      <c r="Y39" s="59"/>
      <c r="Z39" s="60"/>
      <c r="AA39" s="57"/>
      <c r="AB39" s="58"/>
      <c r="AC39" s="57"/>
      <c r="AD39" s="58"/>
    </row>
    <row r="40" spans="1:31" ht="12" customHeight="1">
      <c r="A40" s="19" t="s">
        <v>38</v>
      </c>
      <c r="B40" s="10">
        <v>800</v>
      </c>
      <c r="C40" s="32"/>
      <c r="D40" s="33">
        <f t="shared" si="3"/>
        <v>0</v>
      </c>
      <c r="E40" s="34"/>
      <c r="F40" s="34"/>
      <c r="G40" s="35"/>
      <c r="H40" s="157" t="s">
        <v>24</v>
      </c>
      <c r="I40" s="156">
        <v>500</v>
      </c>
      <c r="J40" s="32"/>
      <c r="K40" s="39">
        <f t="shared" si="9"/>
        <v>0</v>
      </c>
      <c r="L40" s="34"/>
      <c r="M40" s="40"/>
      <c r="N40" s="45"/>
      <c r="O40" s="101" t="s">
        <v>157</v>
      </c>
      <c r="P40" s="102"/>
      <c r="Q40" s="102"/>
      <c r="R40" s="102"/>
      <c r="S40" s="102"/>
      <c r="T40" s="103"/>
      <c r="U40" s="94"/>
      <c r="V40" s="95"/>
      <c r="W40" s="55"/>
      <c r="X40" s="56"/>
      <c r="Y40" s="70"/>
      <c r="Z40" s="70"/>
      <c r="AA40" s="55"/>
      <c r="AB40" s="56"/>
      <c r="AC40" s="55"/>
      <c r="AD40" s="56"/>
    </row>
    <row r="41" spans="1:31" s="31" customFormat="1" ht="12" customHeight="1">
      <c r="A41" s="12" t="s">
        <v>49</v>
      </c>
      <c r="B41" s="11">
        <v>500</v>
      </c>
      <c r="C41" s="16"/>
      <c r="D41" s="17">
        <f t="shared" si="3"/>
        <v>0</v>
      </c>
      <c r="E41" s="8"/>
      <c r="F41" s="8"/>
      <c r="G41" s="35"/>
      <c r="H41" s="12" t="s">
        <v>112</v>
      </c>
      <c r="I41" s="11">
        <v>2500</v>
      </c>
      <c r="J41" s="28"/>
      <c r="K41" s="18">
        <f t="shared" si="9"/>
        <v>0</v>
      </c>
      <c r="L41" s="26"/>
      <c r="M41" s="27"/>
      <c r="N41" s="45"/>
      <c r="O41" s="130" t="s">
        <v>158</v>
      </c>
      <c r="P41" s="99"/>
      <c r="Q41" s="99"/>
      <c r="R41" s="99"/>
      <c r="S41" s="99"/>
      <c r="T41" s="100"/>
      <c r="U41" s="96"/>
      <c r="V41" s="97"/>
      <c r="W41" s="57"/>
      <c r="X41" s="58"/>
      <c r="Y41" s="67"/>
      <c r="Z41" s="67"/>
      <c r="AA41" s="57"/>
      <c r="AB41" s="58"/>
      <c r="AC41" s="57"/>
      <c r="AD41" s="58"/>
    </row>
    <row r="42" spans="1:31" ht="12" customHeight="1">
      <c r="A42" s="36" t="s">
        <v>50</v>
      </c>
      <c r="B42" s="10">
        <v>1200</v>
      </c>
      <c r="C42" s="32"/>
      <c r="D42" s="33">
        <f t="shared" si="3"/>
        <v>0</v>
      </c>
      <c r="E42" s="34"/>
      <c r="F42" s="34"/>
      <c r="G42" s="35"/>
      <c r="H42" s="157" t="s">
        <v>75</v>
      </c>
      <c r="I42" s="156">
        <v>500</v>
      </c>
      <c r="J42" s="32"/>
      <c r="K42" s="39">
        <f t="shared" si="9"/>
        <v>0</v>
      </c>
      <c r="L42" s="34"/>
      <c r="M42" s="40"/>
      <c r="N42" s="46"/>
      <c r="O42" s="106" t="s">
        <v>159</v>
      </c>
      <c r="P42" s="102"/>
      <c r="Q42" s="102"/>
      <c r="R42" s="102"/>
      <c r="S42" s="102"/>
      <c r="T42" s="103"/>
      <c r="U42" s="68"/>
      <c r="V42" s="69"/>
      <c r="W42" s="55"/>
      <c r="X42" s="56"/>
      <c r="Y42" s="70"/>
      <c r="Z42" s="70"/>
      <c r="AA42" s="55"/>
      <c r="AB42" s="56"/>
      <c r="AC42" s="55"/>
      <c r="AD42" s="56"/>
    </row>
    <row r="43" spans="1:31" s="31" customFormat="1" ht="12" customHeight="1">
      <c r="A43" s="9" t="s">
        <v>51</v>
      </c>
      <c r="B43" s="11">
        <v>800</v>
      </c>
      <c r="C43" s="16"/>
      <c r="D43" s="17">
        <f t="shared" si="3"/>
        <v>0</v>
      </c>
      <c r="E43" s="8"/>
      <c r="F43" s="8"/>
      <c r="G43" s="35"/>
      <c r="H43" s="12" t="s">
        <v>76</v>
      </c>
      <c r="I43" s="11">
        <v>300</v>
      </c>
      <c r="J43" s="28"/>
      <c r="K43" s="18">
        <f t="shared" si="9"/>
        <v>0</v>
      </c>
      <c r="L43" s="26"/>
      <c r="M43" s="27"/>
      <c r="N43" s="46"/>
      <c r="O43" s="125" t="s">
        <v>160</v>
      </c>
      <c r="P43" s="99"/>
      <c r="Q43" s="99"/>
      <c r="R43" s="99"/>
      <c r="S43" s="99"/>
      <c r="T43" s="100"/>
      <c r="U43" s="96"/>
      <c r="V43" s="97"/>
      <c r="W43" s="57"/>
      <c r="X43" s="58"/>
      <c r="Y43" s="67"/>
      <c r="Z43" s="67"/>
      <c r="AA43" s="57"/>
      <c r="AB43" s="58"/>
      <c r="AC43" s="57"/>
      <c r="AD43" s="58"/>
    </row>
    <row r="44" spans="1:31" ht="12" customHeight="1">
      <c r="A44" s="19" t="s">
        <v>52</v>
      </c>
      <c r="B44" s="10">
        <v>500</v>
      </c>
      <c r="C44" s="32"/>
      <c r="D44" s="33">
        <f t="shared" si="3"/>
        <v>0</v>
      </c>
      <c r="E44" s="34"/>
      <c r="F44" s="34"/>
      <c r="G44" s="35"/>
      <c r="H44" s="157" t="s">
        <v>77</v>
      </c>
      <c r="I44" s="156">
        <v>200</v>
      </c>
      <c r="J44" s="32"/>
      <c r="K44" s="39">
        <f t="shared" si="9"/>
        <v>0</v>
      </c>
      <c r="L44" s="34"/>
      <c r="M44" s="40"/>
      <c r="N44" s="46"/>
      <c r="O44" s="107" t="s">
        <v>27</v>
      </c>
      <c r="P44" s="108"/>
      <c r="Q44" s="108"/>
      <c r="R44" s="108"/>
      <c r="S44" s="108"/>
      <c r="T44" s="108"/>
      <c r="U44" s="108"/>
      <c r="V44" s="108"/>
      <c r="W44" s="108"/>
      <c r="X44" s="109"/>
      <c r="Y44" s="122">
        <f>SUM(D2:D56,K2:K56,Y2:Z43)</f>
        <v>0</v>
      </c>
      <c r="Z44" s="123"/>
      <c r="AA44" s="123"/>
      <c r="AB44" s="123"/>
      <c r="AC44" s="123"/>
      <c r="AD44" s="124"/>
    </row>
    <row r="45" spans="1:31" s="31" customFormat="1" ht="12" customHeight="1">
      <c r="A45" s="51" t="s">
        <v>150</v>
      </c>
      <c r="B45" s="11">
        <v>250</v>
      </c>
      <c r="C45" s="16"/>
      <c r="D45" s="17">
        <f t="shared" si="3"/>
        <v>0</v>
      </c>
      <c r="E45" s="8"/>
      <c r="F45" s="8"/>
      <c r="G45" s="35"/>
      <c r="H45" s="12" t="s">
        <v>141</v>
      </c>
      <c r="I45" s="11">
        <v>2000</v>
      </c>
      <c r="J45" s="28"/>
      <c r="K45" s="18">
        <f t="shared" si="9"/>
        <v>0</v>
      </c>
      <c r="L45" s="26"/>
      <c r="M45" s="27"/>
      <c r="N45" s="46"/>
      <c r="O45" s="104" t="s">
        <v>131</v>
      </c>
      <c r="P45" s="63"/>
      <c r="Q45" s="65" t="s">
        <v>12</v>
      </c>
      <c r="R45" s="63"/>
      <c r="S45" s="65" t="s">
        <v>13</v>
      </c>
      <c r="T45" s="63"/>
      <c r="U45" s="65" t="s">
        <v>14</v>
      </c>
      <c r="V45" s="71" t="s">
        <v>31</v>
      </c>
      <c r="W45" s="65" t="s">
        <v>131</v>
      </c>
      <c r="X45" s="65"/>
      <c r="Y45" s="63"/>
      <c r="Z45" s="65" t="s">
        <v>12</v>
      </c>
      <c r="AA45" s="63"/>
      <c r="AB45" s="65" t="s">
        <v>13</v>
      </c>
      <c r="AC45" s="63"/>
      <c r="AD45" s="71" t="s">
        <v>14</v>
      </c>
    </row>
    <row r="46" spans="1:31" ht="12" customHeight="1">
      <c r="A46" s="19" t="s">
        <v>40</v>
      </c>
      <c r="B46" s="10">
        <v>4000</v>
      </c>
      <c r="C46" s="32"/>
      <c r="D46" s="33">
        <f t="shared" ref="D46:D51" si="13">SUM(B46*C46)</f>
        <v>0</v>
      </c>
      <c r="E46" s="34"/>
      <c r="F46" s="34"/>
      <c r="G46" s="35"/>
      <c r="H46" s="157" t="s">
        <v>143</v>
      </c>
      <c r="I46" s="156">
        <v>1800</v>
      </c>
      <c r="J46" s="32"/>
      <c r="K46" s="39">
        <f t="shared" si="9"/>
        <v>0</v>
      </c>
      <c r="L46" s="34"/>
      <c r="M46" s="40"/>
      <c r="N46" s="46"/>
      <c r="O46" s="105"/>
      <c r="P46" s="64"/>
      <c r="Q46" s="66"/>
      <c r="R46" s="64"/>
      <c r="S46" s="66"/>
      <c r="T46" s="64"/>
      <c r="U46" s="66"/>
      <c r="V46" s="72"/>
      <c r="W46" s="66"/>
      <c r="X46" s="66"/>
      <c r="Y46" s="64"/>
      <c r="Z46" s="66"/>
      <c r="AA46" s="64"/>
      <c r="AB46" s="66"/>
      <c r="AC46" s="64"/>
      <c r="AD46" s="72"/>
    </row>
    <row r="47" spans="1:31" s="31" customFormat="1" ht="12" customHeight="1">
      <c r="A47" s="12" t="s">
        <v>53</v>
      </c>
      <c r="B47" s="11">
        <v>2000</v>
      </c>
      <c r="C47" s="16"/>
      <c r="D47" s="17">
        <f t="shared" si="13"/>
        <v>0</v>
      </c>
      <c r="E47" s="8"/>
      <c r="F47" s="8"/>
      <c r="G47" s="35"/>
      <c r="H47" s="9" t="s">
        <v>142</v>
      </c>
      <c r="I47" s="11">
        <v>1500</v>
      </c>
      <c r="J47" s="28"/>
      <c r="K47" s="18">
        <f t="shared" si="9"/>
        <v>0</v>
      </c>
      <c r="L47" s="26"/>
      <c r="M47" s="27"/>
      <c r="N47" s="46"/>
      <c r="O47" s="6"/>
      <c r="P47" s="6"/>
      <c r="Q47" s="6"/>
      <c r="R47" s="6"/>
      <c r="S47" s="6"/>
      <c r="T47" s="7"/>
      <c r="U47" s="6"/>
      <c r="V47" s="6"/>
      <c r="W47" s="85">
        <v>0</v>
      </c>
      <c r="X47" s="82" t="s">
        <v>15</v>
      </c>
      <c r="Y47" s="82"/>
      <c r="Z47" s="82">
        <f>Y44*W47</f>
        <v>0</v>
      </c>
      <c r="AA47" s="82"/>
      <c r="AB47" s="82"/>
      <c r="AC47" s="82"/>
      <c r="AD47" s="82"/>
    </row>
    <row r="48" spans="1:31" ht="12" customHeight="1">
      <c r="A48" s="36" t="s">
        <v>63</v>
      </c>
      <c r="B48" s="10">
        <v>3000</v>
      </c>
      <c r="C48" s="32"/>
      <c r="D48" s="33">
        <f t="shared" si="13"/>
        <v>0</v>
      </c>
      <c r="E48" s="34"/>
      <c r="F48" s="34"/>
      <c r="G48" s="35"/>
      <c r="H48" s="155" t="s">
        <v>144</v>
      </c>
      <c r="I48" s="156">
        <v>1200</v>
      </c>
      <c r="J48" s="32"/>
      <c r="K48" s="39">
        <f t="shared" si="9"/>
        <v>0</v>
      </c>
      <c r="L48" s="34"/>
      <c r="M48" s="40"/>
      <c r="N48" s="46"/>
      <c r="O48" s="1"/>
      <c r="P48" s="1"/>
      <c r="Q48" s="1"/>
      <c r="R48" s="1"/>
      <c r="S48" s="1"/>
      <c r="T48" s="2"/>
      <c r="U48" s="1"/>
      <c r="V48" s="3"/>
      <c r="W48" s="86"/>
      <c r="X48" s="83"/>
      <c r="Y48" s="83"/>
      <c r="Z48" s="83"/>
      <c r="AA48" s="83"/>
      <c r="AB48" s="83"/>
      <c r="AC48" s="83"/>
      <c r="AD48" s="83"/>
    </row>
    <row r="49" spans="1:31" s="31" customFormat="1" ht="12" customHeight="1">
      <c r="A49" s="12" t="s">
        <v>54</v>
      </c>
      <c r="B49" s="11">
        <v>500</v>
      </c>
      <c r="C49" s="16"/>
      <c r="D49" s="17">
        <f t="shared" si="13"/>
        <v>0</v>
      </c>
      <c r="E49" s="8"/>
      <c r="F49" s="8"/>
      <c r="G49" s="35"/>
      <c r="H49" s="12" t="s">
        <v>145</v>
      </c>
      <c r="I49" s="11">
        <v>1000</v>
      </c>
      <c r="J49" s="28"/>
      <c r="K49" s="18">
        <f t="shared" si="9"/>
        <v>0</v>
      </c>
      <c r="L49" s="26"/>
      <c r="M49" s="27"/>
      <c r="N49" s="46"/>
      <c r="O49" s="79" t="s">
        <v>41</v>
      </c>
      <c r="P49" s="79"/>
      <c r="Q49" s="79"/>
      <c r="R49" s="79"/>
      <c r="S49" s="79"/>
      <c r="T49" s="79"/>
      <c r="U49" s="80"/>
      <c r="V49" s="81"/>
      <c r="W49" s="84"/>
      <c r="X49" s="84"/>
      <c r="Y49" s="84"/>
      <c r="Z49" s="84"/>
      <c r="AA49" s="84"/>
      <c r="AB49" s="84"/>
      <c r="AC49" s="84"/>
      <c r="AD49" s="84"/>
    </row>
    <row r="50" spans="1:31" ht="12" customHeight="1">
      <c r="A50" s="47" t="s">
        <v>55</v>
      </c>
      <c r="B50" s="10">
        <v>1000</v>
      </c>
      <c r="C50" s="32"/>
      <c r="D50" s="33">
        <f t="shared" si="13"/>
        <v>0</v>
      </c>
      <c r="E50" s="34"/>
      <c r="F50" s="34"/>
      <c r="G50" s="35"/>
      <c r="H50" s="157" t="s">
        <v>146</v>
      </c>
      <c r="I50" s="156">
        <v>800</v>
      </c>
      <c r="J50" s="32"/>
      <c r="K50" s="39">
        <f t="shared" si="9"/>
        <v>0</v>
      </c>
      <c r="L50" s="34"/>
      <c r="M50" s="40"/>
      <c r="N50" s="46"/>
      <c r="O50" s="79"/>
      <c r="P50" s="79"/>
      <c r="Q50" s="79"/>
      <c r="R50" s="79"/>
      <c r="S50" s="79"/>
      <c r="T50" s="79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44"/>
    </row>
    <row r="51" spans="1:31" s="31" customFormat="1" ht="12" customHeight="1">
      <c r="A51" s="12" t="s">
        <v>90</v>
      </c>
      <c r="B51" s="11">
        <v>2000</v>
      </c>
      <c r="C51" s="16"/>
      <c r="D51" s="17">
        <f t="shared" si="13"/>
        <v>0</v>
      </c>
      <c r="E51" s="8"/>
      <c r="F51" s="8"/>
      <c r="G51" s="35"/>
      <c r="H51" s="12" t="s">
        <v>96</v>
      </c>
      <c r="I51" s="11">
        <v>1200</v>
      </c>
      <c r="J51" s="28"/>
      <c r="K51" s="18">
        <f t="shared" si="9"/>
        <v>0</v>
      </c>
      <c r="L51" s="26"/>
      <c r="M51" s="27"/>
      <c r="N51" s="46"/>
      <c r="O51" s="79" t="s">
        <v>2</v>
      </c>
      <c r="P51" s="79"/>
      <c r="Q51" s="79"/>
      <c r="R51" s="79"/>
      <c r="S51" s="79"/>
      <c r="T51" s="79"/>
      <c r="U51" s="80"/>
      <c r="V51" s="81"/>
      <c r="W51" s="81"/>
      <c r="X51" s="81"/>
      <c r="Y51" s="81"/>
      <c r="Z51" s="81"/>
      <c r="AA51" s="81"/>
      <c r="AB51" s="81"/>
      <c r="AC51" s="81"/>
      <c r="AD51" s="81"/>
      <c r="AE51" s="52"/>
    </row>
    <row r="52" spans="1:31" ht="12" customHeight="1">
      <c r="A52" s="19" t="s">
        <v>107</v>
      </c>
      <c r="B52" s="10">
        <v>1000</v>
      </c>
      <c r="C52" s="32"/>
      <c r="D52" s="33">
        <f>SUM(B52*C52)</f>
        <v>0</v>
      </c>
      <c r="E52" s="34"/>
      <c r="F52" s="34"/>
      <c r="G52" s="48"/>
      <c r="H52" s="155" t="s">
        <v>97</v>
      </c>
      <c r="I52" s="156">
        <v>1000</v>
      </c>
      <c r="J52" s="32"/>
      <c r="K52" s="39">
        <f t="shared" si="9"/>
        <v>0</v>
      </c>
      <c r="L52" s="34"/>
      <c r="M52" s="40"/>
      <c r="N52" s="49"/>
      <c r="O52" s="79"/>
      <c r="P52" s="79"/>
      <c r="Q52" s="79"/>
      <c r="R52" s="79"/>
      <c r="S52" s="79"/>
      <c r="T52" s="79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1:31" s="31" customFormat="1" ht="12" customHeight="1">
      <c r="A53" s="12" t="s">
        <v>129</v>
      </c>
      <c r="B53" s="11">
        <v>6000</v>
      </c>
      <c r="C53" s="16"/>
      <c r="D53" s="17">
        <f t="shared" ref="D53:D54" si="14">SUM(B53*C53)</f>
        <v>0</v>
      </c>
      <c r="E53" s="8"/>
      <c r="F53" s="8"/>
      <c r="G53" s="50"/>
      <c r="H53" s="9" t="s">
        <v>118</v>
      </c>
      <c r="I53" s="11">
        <v>500</v>
      </c>
      <c r="J53" s="28"/>
      <c r="K53" s="18">
        <f t="shared" si="9"/>
        <v>0</v>
      </c>
      <c r="L53" s="26"/>
      <c r="M53" s="27"/>
      <c r="N53" s="6"/>
      <c r="O53" s="73" t="s">
        <v>3</v>
      </c>
      <c r="P53" s="74"/>
      <c r="Q53" s="74"/>
      <c r="R53" s="74"/>
      <c r="S53" s="74"/>
      <c r="T53" s="75"/>
      <c r="U53" s="87"/>
      <c r="V53" s="88"/>
      <c r="W53" s="88"/>
      <c r="X53" s="88"/>
      <c r="Y53" s="88"/>
      <c r="Z53" s="88"/>
      <c r="AA53" s="88"/>
      <c r="AB53" s="89"/>
      <c r="AC53" s="90" t="s">
        <v>16</v>
      </c>
      <c r="AD53" s="91"/>
    </row>
    <row r="54" spans="1:31" ht="12" customHeight="1">
      <c r="A54" s="19" t="s">
        <v>108</v>
      </c>
      <c r="B54" s="10">
        <v>1500</v>
      </c>
      <c r="C54" s="32"/>
      <c r="D54" s="33">
        <f t="shared" si="14"/>
        <v>0</v>
      </c>
      <c r="E54" s="34"/>
      <c r="F54" s="34"/>
      <c r="G54" s="50"/>
      <c r="H54" s="157" t="s">
        <v>119</v>
      </c>
      <c r="I54" s="156">
        <v>1000</v>
      </c>
      <c r="J54" s="41"/>
      <c r="K54" s="37">
        <f t="shared" si="9"/>
        <v>0</v>
      </c>
      <c r="L54" s="42"/>
      <c r="M54" s="43"/>
      <c r="N54" s="6"/>
      <c r="O54" s="76"/>
      <c r="P54" s="77"/>
      <c r="Q54" s="77"/>
      <c r="R54" s="77"/>
      <c r="S54" s="77"/>
      <c r="T54" s="78"/>
      <c r="U54" s="88"/>
      <c r="V54" s="88"/>
      <c r="W54" s="88"/>
      <c r="X54" s="88"/>
      <c r="Y54" s="88"/>
      <c r="Z54" s="88"/>
      <c r="AA54" s="88"/>
      <c r="AB54" s="89"/>
      <c r="AC54" s="90"/>
      <c r="AD54" s="91"/>
    </row>
    <row r="55" spans="1:31" s="31" customFormat="1" ht="12" customHeight="1">
      <c r="A55" s="12" t="s">
        <v>109</v>
      </c>
      <c r="B55" s="11">
        <v>1000</v>
      </c>
      <c r="C55" s="16"/>
      <c r="D55" s="18">
        <f>SUM(B55*C55)</f>
        <v>0</v>
      </c>
      <c r="E55" s="16"/>
      <c r="F55" s="16"/>
      <c r="G55" s="50"/>
      <c r="H55" s="12" t="s">
        <v>120</v>
      </c>
      <c r="I55" s="11">
        <v>1500</v>
      </c>
      <c r="J55" s="28"/>
      <c r="K55" s="18">
        <f t="shared" si="9"/>
        <v>0</v>
      </c>
      <c r="L55" s="26"/>
      <c r="M55" s="27"/>
      <c r="N55" s="6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1" ht="12" customHeight="1">
      <c r="A56" s="19" t="s">
        <v>110</v>
      </c>
      <c r="B56" s="10">
        <v>800</v>
      </c>
      <c r="C56" s="32"/>
      <c r="D56" s="37">
        <f t="shared" ref="D56" si="15">SUM(B56*C56)</f>
        <v>0</v>
      </c>
      <c r="E56" s="32"/>
      <c r="F56" s="32"/>
      <c r="G56" s="50"/>
      <c r="H56" s="157" t="s">
        <v>162</v>
      </c>
      <c r="I56" s="156">
        <v>2000</v>
      </c>
      <c r="J56" s="41"/>
      <c r="K56" s="37">
        <f t="shared" ref="K56" si="16">SUM(I56*J56)</f>
        <v>0</v>
      </c>
      <c r="L56" s="42"/>
      <c r="M56" s="43"/>
      <c r="N56" s="6"/>
    </row>
    <row r="57" spans="1:31">
      <c r="C57" s="4"/>
    </row>
  </sheetData>
  <sheetProtection algorithmName="SHA-512" hashValue="wKrEKu1/XSr0fp9MqcyhPFgp/xIvaBK6KxZmokB4lTaEbTRxfWRISd6/3nJP8OSCPM4CTIEHnG8PtCV3M+XIHQ==" saltValue="gvDD5LG+ljmCLj8+cdK/OA==" spinCount="100000" sheet="1" objects="1" scenarios="1" selectLockedCells="1"/>
  <protectedRanges>
    <protectedRange sqref="O44:X44 C2:C56 E2:F56 J2:J14 L2:M13 J16 J26 M27 M25 M15 J32 M33 J28 M29 J30 M31 J38 M39 J34 J40 M35 M41 J36 J42 M37 M43 J44 J50 M45 M51 J46 J52 M47 M53:M56 J48 M49 AA36:AD43 AA2:AD33" name="範囲1"/>
    <protectedRange sqref="U36:V43" name="範囲1_2"/>
    <protectedRange sqref="U49 U51 U53" name="範囲1_1"/>
    <protectedRange sqref="W36:X43 W2:X33" name="範囲1_3"/>
    <protectedRange sqref="U15:V33 O11:V14 U10:V10 O5:V9 U2:V4" name="範囲1_2_5"/>
    <protectedRange sqref="W34:X34 AA34:AD35" name="範囲1_10"/>
    <protectedRange sqref="U34:V35" name="範囲1_2_1"/>
    <protectedRange sqref="W35:X35" name="範囲1_3_1"/>
    <protectedRange sqref="P45 R45 T45 Y45 AA45 AC45 W47" name="範囲1_4"/>
  </protectedRanges>
  <mergeCells count="275">
    <mergeCell ref="AA33:AB33"/>
    <mergeCell ref="AC33:AD33"/>
    <mergeCell ref="O33:T33"/>
    <mergeCell ref="U33:V33"/>
    <mergeCell ref="O21:T21"/>
    <mergeCell ref="O17:T17"/>
    <mergeCell ref="O13:T13"/>
    <mergeCell ref="O11:T11"/>
    <mergeCell ref="O9:T9"/>
    <mergeCell ref="W33:X33"/>
    <mergeCell ref="Y33:Z33"/>
    <mergeCell ref="W43:X43"/>
    <mergeCell ref="Y43:Z43"/>
    <mergeCell ref="AA43:AB43"/>
    <mergeCell ref="AC43:AD43"/>
    <mergeCell ref="AC41:AD41"/>
    <mergeCell ref="AC39:AD39"/>
    <mergeCell ref="O34:AD34"/>
    <mergeCell ref="O41:T41"/>
    <mergeCell ref="W41:X41"/>
    <mergeCell ref="Y41:Z41"/>
    <mergeCell ref="AA41:AB41"/>
    <mergeCell ref="U40:V40"/>
    <mergeCell ref="W40:X40"/>
    <mergeCell ref="Y40:Z40"/>
    <mergeCell ref="AA24:AB24"/>
    <mergeCell ref="O31:T31"/>
    <mergeCell ref="U31:V31"/>
    <mergeCell ref="W31:X31"/>
    <mergeCell ref="Y31:Z31"/>
    <mergeCell ref="AA31:AB31"/>
    <mergeCell ref="AC31:AD31"/>
    <mergeCell ref="O2:T2"/>
    <mergeCell ref="O16:T16"/>
    <mergeCell ref="O3:T3"/>
    <mergeCell ref="O22:T22"/>
    <mergeCell ref="O28:T28"/>
    <mergeCell ref="W26:X26"/>
    <mergeCell ref="AA40:AB40"/>
    <mergeCell ref="Y42:Z42"/>
    <mergeCell ref="U41:V41"/>
    <mergeCell ref="U43:V43"/>
    <mergeCell ref="U37:V37"/>
    <mergeCell ref="W18:X18"/>
    <mergeCell ref="W19:X19"/>
    <mergeCell ref="W20:X20"/>
    <mergeCell ref="W21:X21"/>
    <mergeCell ref="W30:X30"/>
    <mergeCell ref="W42:X42"/>
    <mergeCell ref="W32:X32"/>
    <mergeCell ref="Y18:Z18"/>
    <mergeCell ref="Y19:Z19"/>
    <mergeCell ref="Y20:Z20"/>
    <mergeCell ref="Y21:Z21"/>
    <mergeCell ref="Y23:Z23"/>
    <mergeCell ref="Y24:Z24"/>
    <mergeCell ref="Y25:Z25"/>
    <mergeCell ref="Y26:Z26"/>
    <mergeCell ref="AA37:AB37"/>
    <mergeCell ref="AA29:AB29"/>
    <mergeCell ref="AA30:AB30"/>
    <mergeCell ref="AC1:AD1"/>
    <mergeCell ref="AC36:AD36"/>
    <mergeCell ref="AC35:AD35"/>
    <mergeCell ref="U12:V12"/>
    <mergeCell ref="U13:V13"/>
    <mergeCell ref="U14:V14"/>
    <mergeCell ref="U15:V15"/>
    <mergeCell ref="Y35:Z35"/>
    <mergeCell ref="AA35:AB35"/>
    <mergeCell ref="W15:X15"/>
    <mergeCell ref="W16:X16"/>
    <mergeCell ref="W17:X17"/>
    <mergeCell ref="W1:X1"/>
    <mergeCell ref="W2:X2"/>
    <mergeCell ref="W4:X4"/>
    <mergeCell ref="W5:X5"/>
    <mergeCell ref="Y1:Z1"/>
    <mergeCell ref="AA32:AB32"/>
    <mergeCell ref="U30:V30"/>
    <mergeCell ref="U35:V35"/>
    <mergeCell ref="U1:V1"/>
    <mergeCell ref="U5:V5"/>
    <mergeCell ref="U2:V2"/>
    <mergeCell ref="W13:X13"/>
    <mergeCell ref="O27:T27"/>
    <mergeCell ref="U18:V18"/>
    <mergeCell ref="U19:V19"/>
    <mergeCell ref="U20:V20"/>
    <mergeCell ref="U21:V21"/>
    <mergeCell ref="U10:V10"/>
    <mergeCell ref="O15:T15"/>
    <mergeCell ref="O24:T24"/>
    <mergeCell ref="AA1:AB1"/>
    <mergeCell ref="W14:X14"/>
    <mergeCell ref="O20:T20"/>
    <mergeCell ref="W27:X27"/>
    <mergeCell ref="O26:T26"/>
    <mergeCell ref="U23:V23"/>
    <mergeCell ref="U24:V24"/>
    <mergeCell ref="U25:V25"/>
    <mergeCell ref="U26:V26"/>
    <mergeCell ref="U27:V27"/>
    <mergeCell ref="W22:X22"/>
    <mergeCell ref="W23:X23"/>
    <mergeCell ref="O25:T25"/>
    <mergeCell ref="O23:T23"/>
    <mergeCell ref="W24:X24"/>
    <mergeCell ref="W25:X25"/>
    <mergeCell ref="O1:T1"/>
    <mergeCell ref="O5:T5"/>
    <mergeCell ref="O7:T7"/>
    <mergeCell ref="U6:V6"/>
    <mergeCell ref="U17:V17"/>
    <mergeCell ref="O19:T19"/>
    <mergeCell ref="U16:V16"/>
    <mergeCell ref="U7:V7"/>
    <mergeCell ref="U8:V8"/>
    <mergeCell ref="U9:V9"/>
    <mergeCell ref="U11:V11"/>
    <mergeCell ref="O8:T8"/>
    <mergeCell ref="O6:T6"/>
    <mergeCell ref="U3:V3"/>
    <mergeCell ref="U4:V4"/>
    <mergeCell ref="W3:X3"/>
    <mergeCell ref="W6:X6"/>
    <mergeCell ref="W7:X7"/>
    <mergeCell ref="W8:X8"/>
    <mergeCell ref="W9:X9"/>
    <mergeCell ref="W10:X10"/>
    <mergeCell ref="W11:X11"/>
    <mergeCell ref="W12:X12"/>
    <mergeCell ref="O53:T54"/>
    <mergeCell ref="O49:T50"/>
    <mergeCell ref="O51:T52"/>
    <mergeCell ref="U51:AD52"/>
    <mergeCell ref="Z47:AD48"/>
    <mergeCell ref="U49:AD50"/>
    <mergeCell ref="X47:Y48"/>
    <mergeCell ref="W47:W48"/>
    <mergeCell ref="U53:AB54"/>
    <mergeCell ref="AC53:AD54"/>
    <mergeCell ref="Y36:Z36"/>
    <mergeCell ref="U22:V22"/>
    <mergeCell ref="Y27:Z27"/>
    <mergeCell ref="Y28:Z28"/>
    <mergeCell ref="Y29:Z29"/>
    <mergeCell ref="Y30:Z30"/>
    <mergeCell ref="R45:R46"/>
    <mergeCell ref="AC38:AD38"/>
    <mergeCell ref="Y38:Z38"/>
    <mergeCell ref="AA38:AB38"/>
    <mergeCell ref="Y39:Z39"/>
    <mergeCell ref="AD45:AD46"/>
    <mergeCell ref="AC40:AD40"/>
    <mergeCell ref="AA42:AB42"/>
    <mergeCell ref="AC42:AD42"/>
    <mergeCell ref="W45:X46"/>
    <mergeCell ref="U38:V38"/>
    <mergeCell ref="W38:X38"/>
    <mergeCell ref="U39:V39"/>
    <mergeCell ref="O38:T38"/>
    <mergeCell ref="V45:V46"/>
    <mergeCell ref="U45:U46"/>
    <mergeCell ref="O45:O46"/>
    <mergeCell ref="P45:P46"/>
    <mergeCell ref="T45:T46"/>
    <mergeCell ref="O42:T42"/>
    <mergeCell ref="O40:T40"/>
    <mergeCell ref="Q45:Q46"/>
    <mergeCell ref="O44:X44"/>
    <mergeCell ref="O39:T39"/>
    <mergeCell ref="AA28:AB28"/>
    <mergeCell ref="AC37:AD37"/>
    <mergeCell ref="Y45:Y46"/>
    <mergeCell ref="Y37:Z37"/>
    <mergeCell ref="AA45:AA46"/>
    <mergeCell ref="W39:X39"/>
    <mergeCell ref="U42:V42"/>
    <mergeCell ref="Z45:Z46"/>
    <mergeCell ref="S45:S46"/>
    <mergeCell ref="U36:V36"/>
    <mergeCell ref="U32:V32"/>
    <mergeCell ref="O35:T35"/>
    <mergeCell ref="O36:T36"/>
    <mergeCell ref="O32:T32"/>
    <mergeCell ref="O37:T37"/>
    <mergeCell ref="W36:X36"/>
    <mergeCell ref="O30:T30"/>
    <mergeCell ref="W28:X28"/>
    <mergeCell ref="W29:X29"/>
    <mergeCell ref="U29:V29"/>
    <mergeCell ref="O29:T29"/>
    <mergeCell ref="U28:V28"/>
    <mergeCell ref="Y44:AD44"/>
    <mergeCell ref="O43:T43"/>
    <mergeCell ref="Y10:Z10"/>
    <mergeCell ref="AC29:AD29"/>
    <mergeCell ref="AC30:AD30"/>
    <mergeCell ref="W35:X35"/>
    <mergeCell ref="AC32:AD32"/>
    <mergeCell ref="Y32:Z32"/>
    <mergeCell ref="AC45:AC46"/>
    <mergeCell ref="AB45:AB46"/>
    <mergeCell ref="AA36:AB36"/>
    <mergeCell ref="AA22:AB22"/>
    <mergeCell ref="AA23:AB23"/>
    <mergeCell ref="AC22:AD22"/>
    <mergeCell ref="Y22:Z22"/>
    <mergeCell ref="AC23:AD23"/>
    <mergeCell ref="AC24:AD24"/>
    <mergeCell ref="AC25:AD25"/>
    <mergeCell ref="AC26:AD26"/>
    <mergeCell ref="AC27:AD27"/>
    <mergeCell ref="AC28:AD28"/>
    <mergeCell ref="AA39:AB39"/>
    <mergeCell ref="W37:X37"/>
    <mergeCell ref="AA25:AB25"/>
    <mergeCell ref="AA26:AB26"/>
    <mergeCell ref="AA27:AB27"/>
    <mergeCell ref="Y11:Z11"/>
    <mergeCell ref="Y12:Z12"/>
    <mergeCell ref="Y13:Z13"/>
    <mergeCell ref="Y14:Z14"/>
    <mergeCell ref="Y15:Z15"/>
    <mergeCell ref="Y16:Z16"/>
    <mergeCell ref="Y17:Z17"/>
    <mergeCell ref="AA2:AB2"/>
    <mergeCell ref="AA3:AB3"/>
    <mergeCell ref="AA4:AB4"/>
    <mergeCell ref="AA5:AB5"/>
    <mergeCell ref="AA6:AB6"/>
    <mergeCell ref="AA7:AB7"/>
    <mergeCell ref="AA8:AB8"/>
    <mergeCell ref="AA9:AB9"/>
    <mergeCell ref="AA10:AB10"/>
    <mergeCell ref="Y2:Z2"/>
    <mergeCell ref="Y3:Z3"/>
    <mergeCell ref="Y4:Z4"/>
    <mergeCell ref="Y5:Z5"/>
    <mergeCell ref="Y6:Z6"/>
    <mergeCell ref="Y7:Z7"/>
    <mergeCell ref="Y8:Z8"/>
    <mergeCell ref="Y9:Z9"/>
    <mergeCell ref="AC20:AD20"/>
    <mergeCell ref="AC21:AD21"/>
    <mergeCell ref="AA11:AB11"/>
    <mergeCell ref="AA12:AB12"/>
    <mergeCell ref="AA13:AB13"/>
    <mergeCell ref="AA14:AB14"/>
    <mergeCell ref="AA15:AB15"/>
    <mergeCell ref="AA16:AB16"/>
    <mergeCell ref="AA17:AB17"/>
    <mergeCell ref="AA18:AB18"/>
    <mergeCell ref="AA19:AB19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A20:AB20"/>
    <mergeCell ref="AA21:AB21"/>
    <mergeCell ref="AC2:AD2"/>
    <mergeCell ref="AC3:AD3"/>
    <mergeCell ref="AC4:AD4"/>
    <mergeCell ref="AC5:AD5"/>
    <mergeCell ref="AC6:AD6"/>
    <mergeCell ref="AC7:AD7"/>
    <mergeCell ref="AC8:AD8"/>
    <mergeCell ref="AC9:AD9"/>
    <mergeCell ref="AC10:AD10"/>
  </mergeCells>
  <phoneticPr fontId="1"/>
  <pageMargins left="0.19685039370078741" right="0.19685039370078741" top="0.57633333333333336" bottom="0.19685039370078741" header="0.24266666666666667" footer="0.11811023622047245"/>
  <pageSetup paperSize="9" scale="79" orientation="landscape" copies="2"/>
  <headerFooter alignWithMargins="0">
    <oddHeader>&amp;C&amp;"ＭＳ Ｐゴシック,太字"&amp;14レンタル備品表&amp;R&amp;"ＭＳ Ｐゴシック,太字"&amp;13kettle inc. Location Service Div.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備品表（自動計算）</vt:lpstr>
      <vt:lpstr>'備品表（自動計算）'!Print_Area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kettle</dc:creator>
  <cp:lastModifiedBy>佳太 土屋</cp:lastModifiedBy>
  <cp:lastPrinted>2018-08-24T16:11:45Z</cp:lastPrinted>
  <dcterms:created xsi:type="dcterms:W3CDTF">2009-04-24T02:22:37Z</dcterms:created>
  <dcterms:modified xsi:type="dcterms:W3CDTF">2024-03-18T04:02:23Z</dcterms:modified>
</cp:coreProperties>
</file>